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 расходах на строительство" sheetId="1" state="visible" r:id="rId2"/>
    <sheet name="пп. а п. 28" sheetId="2" state="visible" r:id="rId3"/>
    <sheet name="Информация о решении органа" sheetId="3" state="visible" r:id="rId4"/>
    <sheet name="Прил 2" sheetId="4" state="visible" r:id="rId5"/>
    <sheet name="Прил 3" sheetId="5" state="visible" r:id="rId6"/>
    <sheet name="Прил 4" sheetId="6" state="visible" r:id="rId7"/>
    <sheet name="Прил 5" sheetId="7" state="visible" r:id="rId8"/>
  </sheets>
  <definedNames>
    <definedName function="false" hidden="false" localSheetId="4" name="_xlnm.Print_Area" vbProcedure="false">'Прил 3'!$A$1:$E$17</definedName>
    <definedName function="false" hidden="false" localSheetId="6" name="_xlnm.Print_Area" vbProcedure="false">'Прил 5'!$A$1:$H$17</definedName>
    <definedName function="false" hidden="false" localSheetId="3" name="sub_6001" vbProcedure="false">'Прил 2'!$A$9</definedName>
    <definedName function="false" hidden="false" localSheetId="3" name="sub_6002" vbProcedure="false">'Прил 2'!$A$10</definedName>
    <definedName function="false" hidden="false" localSheetId="3" name="sub_6003" vbProcedure="false">'Прил 2'!$A$11</definedName>
    <definedName function="false" hidden="false" localSheetId="4" name="sub_7001" vbProcedure="false">'Прил 3'!$A$2</definedName>
    <definedName function="false" hidden="false" localSheetId="4" name="sub_7002" vbProcedure="false">'Прил 3'!$A$6</definedName>
    <definedName function="false" hidden="false" localSheetId="5" name="_xlnm._FilterDatabase" vbProcedure="false">#REF!</definedName>
    <definedName function="false" hidden="false" localSheetId="6" name="sub_9001" vbProcedure="false">'Прил 5'!$A$9</definedName>
    <definedName function="false" hidden="false" localSheetId="6" name="sub_9002" vbProcedure="false">'Прил 5'!$A$11</definedName>
    <definedName function="false" hidden="false" localSheetId="6" name="sub_9003" vbProcedure="false">'Прил 5'!$A$13</definedName>
    <definedName function="false" hidden="false" localSheetId="6" name="sub_9004" vbProcedure="false">'Прил 5'!$A$15</definedName>
    <definedName function="false" hidden="false" localSheetId="6" name="sub_9005" vbProcedure="false">#REF!</definedName>
    <definedName function="false" hidden="false" localSheetId="6" name="sub_9006" vbProcedure="false">#REF!</definedName>
    <definedName function="false" hidden="false" localSheetId="6" name="sub_991" vbProcedure="false">#REF!</definedName>
    <definedName function="false" hidden="false" localSheetId="6" name="sub_992" vbProcedure="false">#REF!</definedName>
    <definedName function="false" hidden="false" localSheetId="6" name="_xlnm._FilterDatabase" vbProcedure="false">#REF!</definedName>
    <definedName function="false" hidden="false" localSheetId="6" name="_xlnm._FilterDatabase_0" vbProcedure="false">#REF!</definedName>
    <definedName function="false" hidden="false" localSheetId="6" name="_xlnm._FilterDatabase_0_0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<sst xmlns="http://schemas.openxmlformats.org/spreadsheetml/2006/main" count="340" uniqueCount="257">
  <si>
    <t xml:space="preserve">Раскрытие информации в соответствии с пп. А п. 28, а также пп. В, п. 19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</si>
  <si>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 xml:space="preserve"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 территориальной сетевой организации</t>
  </si>
  <si>
    <t xml:space="preserve">N п/п</t>
  </si>
  <si>
    <t xml:space="preserve">Объект электросетевого хозяйства</t>
  </si>
  <si>
    <t xml:space="preserve">Год ввода объекта</t>
  </si>
  <si>
    <t xml:space="preserve">Расходы на строительство объекта, тыс. руб., без НДС</t>
  </si>
  <si>
    <t xml:space="preserve">Строительство  ВЛ-0,4 кВ (ТП Администрации МО) г.п. Ухолово</t>
  </si>
  <si>
    <t xml:space="preserve">Строительство  ВЛ-0,4 кВ (ТП МБУДО Тумская ДЮСШ) г.п. Тума,ул. Водокачка, д1а,Клепиковского р-на</t>
  </si>
  <si>
    <t xml:space="preserve">Строительство  ВЛ-0,4 кВ (ТП ООО "Стройгрупп")ул. Горького, ул. Ломоносова г.п. Сараи</t>
  </si>
  <si>
    <t xml:space="preserve">Строительство  ВЛ-10 кВ (ТП ООО «Топливные технологии») ул. Островитянова г. Сасово</t>
  </si>
  <si>
    <t xml:space="preserve">Строительство  ВЛ-10 кВ ф. №15 ПС "Сапожок" мкр. Малинники р.п. Сапожок</t>
  </si>
  <si>
    <t xml:space="preserve">Строительство  ВЛ-6 кВ (ТП ИП Сухих Н.Н.) ул. Артиллерийская г. Скопин</t>
  </si>
  <si>
    <t xml:space="preserve">Строительство  МТП 6/0,4кВ 160 кВА (ТП ИП Сухих Н.Н.) ул. Артиллерийская г. Скопин</t>
  </si>
  <si>
    <t xml:space="preserve">Строительство 2КТП 10/0,4кВ 400 кВА(взамен ЗТП 3834) ул. Терёхина с. Поляны Рязанского р-на</t>
  </si>
  <si>
    <t xml:space="preserve">Строительство ВЛ-0,4 кВ  (Аверина О.В.) Рязанский р-н, д. Рубцово</t>
  </si>
  <si>
    <t xml:space="preserve">Строительство ВЛ-0,4 кВ  (Адм. МО — Милославский муниципальный район Рязанской области) р.п. Милославское</t>
  </si>
  <si>
    <t xml:space="preserve">Строительство ВЛ-0,4 кВ  (Азимкова Т.В.) г. Касимов</t>
  </si>
  <si>
    <t xml:space="preserve">Строительство ВЛ-0,4 кВ  (Белокуров А.А.) г. Скопин</t>
  </si>
  <si>
    <t xml:space="preserve">Строительство ВЛ-0,4 кВ  (Боярский Я.В.) г. Сасово</t>
  </si>
  <si>
    <t xml:space="preserve">Строительство ВЛ-0,4 кВ  (Вилков Н.Г) Сасовский р-н, д. Лукьяново</t>
  </si>
  <si>
    <t xml:space="preserve">Строительство ВЛ-0,4 кВ  (Дугина В.В.) Старожиловский р-н,с. Истье</t>
  </si>
  <si>
    <t xml:space="preserve">Строительство ВЛ-0,4 кВ  (Дугинова Л.Н.) Рязанский р-н, д. Сергеевка</t>
  </si>
  <si>
    <t xml:space="preserve">Строительство ВЛ-0,4 кВ  (Ефремова Н.А.) Старожиловский р-н,с. Истье</t>
  </si>
  <si>
    <t xml:space="preserve">Строительство ВЛ-0,4 кВ  (Жабин Ю.Л.) Рязанский р-н, с. Поляны</t>
  </si>
  <si>
    <t xml:space="preserve">Строительство ВЛ-0,4 кВ  (Жадаев Р.Ю.) г. Ряжск</t>
  </si>
  <si>
    <t xml:space="preserve">Строительство ВЛ-0,4 кВ  (ИП Бадоян А.А.) Клепиковский р-н, д. Первушкино</t>
  </si>
  <si>
    <t xml:space="preserve">Строительство ВЛ-0,4 кВ  (ИП Симченко И.В.) Рязанский р-н, п. Мурмино</t>
  </si>
  <si>
    <t xml:space="preserve">Строительство ВЛ-0,4 кВ  (Качикин А.В., Мазалов В.Ю., Кожин Ю.В.) Рязанский р-н, п. Листвянка</t>
  </si>
  <si>
    <t xml:space="preserve">Строительство ВЛ-0,4 кВ  (Кондратьева Л.А.) Клепиковский р-н, с. Болонь</t>
  </si>
  <si>
    <t xml:space="preserve">Строительство ВЛ-0,4 кВ  (Конов М.Л.) Спасский р-н, п. Спиртзаводской</t>
  </si>
  <si>
    <t xml:space="preserve">Строительство ВЛ-0,4 кВ  (Латышев С.В.) Клепиковский р-н, с. Болонь</t>
  </si>
  <si>
    <t xml:space="preserve">Строительство ВЛ-0,4 кВ  (Люлюкина А.И.) р.п. Старожилово</t>
  </si>
  <si>
    <t xml:space="preserve">Строительство ВЛ-0,4 кВ  (Минаев В.И.) Захаровский р-н, с. Елино</t>
  </si>
  <si>
    <t xml:space="preserve">Строительство ВЛ-0,4 кВ  (Михальчук С.Е.) Клепиковский р-н, р.п. Тума</t>
  </si>
  <si>
    <t xml:space="preserve">Строительство ВЛ-0,4 кВ  (на территории бывшего СНТ «Колхозник») г.Рыбное</t>
  </si>
  <si>
    <t xml:space="preserve">Строительство ВЛ-0,4 кВ  (Новикова А.Э.) Клепиковский р-н, д. Оськино</t>
  </si>
  <si>
    <t xml:space="preserve">Строительство ВЛ-0,4 кВ  (Панинская Т.В.) г. Спасск-Рязанский</t>
  </si>
  <si>
    <t xml:space="preserve">Строительство ВЛ-0,4 кВ  (Попова Т.В.) Рязанский р-н, д. Рубцово</t>
  </si>
  <si>
    <t xml:space="preserve">Строительство ВЛ-0,4 кВ  (Сенин С.В.) Рязанский р-н, с. Поляны</t>
  </si>
  <si>
    <t xml:space="preserve">Строительство ВЛ-0,4 кВ  (ТП Алахирев А.Н.) ул. Пирогова г. Скопин</t>
  </si>
  <si>
    <t xml:space="preserve">Строительство ВЛ-0,4 кВ  (ТП Артамонов В.В.) ул. Ленина г. Спас-Клепики</t>
  </si>
  <si>
    <t xml:space="preserve">Строительство ВЛ-0,4 кВ  (ТП Корыпаев А.Н.) ул. Трудовая г. Ряжск</t>
  </si>
  <si>
    <t xml:space="preserve">Строительство ВЛ-0,4 кВ  (ТП Лавриненко Н.А.) ул. Кузьмина г. Спас-Клепики</t>
  </si>
  <si>
    <t xml:space="preserve">Строительство ВЛ-0,4 кВ  (ТП Медведева О.Л.) ул. Пушкина г. Скопин</t>
  </si>
  <si>
    <t xml:space="preserve">Строительство ВЛ-0,4 кВ  (ТП МУП "СК водных систем") ул. Красноармейская г. Скопин</t>
  </si>
  <si>
    <t xml:space="preserve">Строительство ВЛ-0,4 кВ  (ТП Орлов А.А.) СТ "Дружба" д. Кельцы Рязанского р-на</t>
  </si>
  <si>
    <t xml:space="preserve">Строительство ВЛ-0,4 кВ  (ТП Попов А.А.) ул. К. Маркса г. Скопин</t>
  </si>
  <si>
    <t xml:space="preserve">Строительство ВЛ-0,4 кВ  (ТП Попова И.В.) г. Спас-Клепики</t>
  </si>
  <si>
    <t xml:space="preserve">Строительство ВЛ-0,4 кВ  (ТП Протасов А. Л.) пер. Рабочий р.п. Александро-Невский</t>
  </si>
  <si>
    <t xml:space="preserve">Строительство ВЛ-0,4 кВ  (ТП Савченко М.В.) ул. Первомайская г. Шацк</t>
  </si>
  <si>
    <t xml:space="preserve">Строительство ВЛ-0,4 кВ  (ТП Старков Д.А.) ул. Новая с. Поляны Рязанского р-на</t>
  </si>
  <si>
    <t xml:space="preserve">Строительство ВЛ-0,4 кВ  (ТП Шелухина Е.В.) п. Болонь Клепиковского р-на</t>
  </si>
  <si>
    <t xml:space="preserve">Строительство ВЛ-0,4 кВ  (ТП Шилкин А.И.) ул. Покровская д. Кельцы Рязанского р-на</t>
  </si>
  <si>
    <t xml:space="preserve">Строительство ВЛ-0,4 кВ  (ф.л. Лукашенко) г. Касимов</t>
  </si>
  <si>
    <t xml:space="preserve">Строительство ВЛ-0,4 кВ  (ф.л. Мальков В.М.) г. Спас-Клепики</t>
  </si>
  <si>
    <t xml:space="preserve">Строительство ВЛ-0,4 кВ  (ф.л. Моргунова В.В.) г. Скопин</t>
  </si>
  <si>
    <t xml:space="preserve">Строительство ВЛ-0,4 кВ  (Фадеев И.О.) г. Касимов</t>
  </si>
  <si>
    <t xml:space="preserve">Строительство ВЛ-0,4 кВ  (Фадеева В.В.) г. Скопин</t>
  </si>
  <si>
    <t xml:space="preserve">Строительство ВЛ-0,4 кВ  (Шведова Н.В.) р.п. Ермишь</t>
  </si>
  <si>
    <t xml:space="preserve">Строительство ВЛ-0,4 кВ (Администрация МО — Милославское городское поселение) р.п. Милославское</t>
  </si>
  <si>
    <t xml:space="preserve">Строительство ВЛ-0,4 кВ (Березкин С.А., Еремина П.В.) Ермишинский р-н, р.п. Ермишь</t>
  </si>
  <si>
    <t xml:space="preserve">Строительство ВЛ-0,4 кВ (Голованова А.В.) Рязанский р-н, с. Дядьково</t>
  </si>
  <si>
    <t xml:space="preserve">Строительство ВЛ-0,4 кВ (для ТП  Заявителей льготной категории) т.пр. оп №6 ВЛ-0,4 кВ ф№5 МТП 2348 р.п.Милославское</t>
  </si>
  <si>
    <t xml:space="preserve">Строительство ВЛ-0,4 кВ (Зайцев В.В.) р.п. Александро-Невский</t>
  </si>
  <si>
    <t xml:space="preserve">Строительство ВЛ-0,4 кВ (Игнатов В.В.) Клепиковский р-н, р.п. Тума</t>
  </si>
  <si>
    <t xml:space="preserve">Строительство ВЛ-0,4 кВ (ИП Рожков В.А.) г. Сасово</t>
  </si>
  <si>
    <t xml:space="preserve">Строительство ВЛ-0,4 кВ (ИП Шмелев В.А.) г. Касимов</t>
  </si>
  <si>
    <t xml:space="preserve">Строительство ВЛ-0,4 кВ (Каспаров А.С.) г. Ряжск</t>
  </si>
  <si>
    <t xml:space="preserve">Строительство ВЛ-0,4 кВ (Малахов В.В.) г. Спасск-Рязанский</t>
  </si>
  <si>
    <t xml:space="preserve">Строительство ВЛ-0,4 кВ (Мальцев А.С.) Рыбновский р-н, с. Ходынино</t>
  </si>
  <si>
    <t xml:space="preserve">Строительство ВЛ-0,4 кВ (Масликов И.С.) с. Путятино</t>
  </si>
  <si>
    <t xml:space="preserve">Строительство ВЛ-0,4 кВ (Митрузаева Н.Г.) Клепиковский р-н, с. Болонь</t>
  </si>
  <si>
    <t xml:space="preserve">Строительство ВЛ-0,4 кВ (Мишакин П.Н.) г. Спасск-Рязанский</t>
  </si>
  <si>
    <t xml:space="preserve">Строительство ВЛ-0,4 кВ (Нартов В.А.) г.Сасово, мкр. Северный</t>
  </si>
  <si>
    <t xml:space="preserve">Строительство ВЛ-0,4 кВ (Общество с ограниченной ответственностью «Промышленные инвестиции») г. Ряжск</t>
  </si>
  <si>
    <t xml:space="preserve">Строительство ВЛ-0,4 кВ (Румянцева Т.Н..) Рыбновский р-н, с. Ходынино</t>
  </si>
  <si>
    <t xml:space="preserve">Строительство ВЛ-0,4 кВ (Сильцева А.В.) г. Касимов</t>
  </si>
  <si>
    <t xml:space="preserve">Строительство ВЛ-0,4 кВ (Тимошин С.И.) г. Скопин</t>
  </si>
  <si>
    <t xml:space="preserve">Строительство ВЛ-0,4 кВ (ТП Адонин А.С.) СНТ «Колхозник» Рыбновского р-на</t>
  </si>
  <si>
    <t xml:space="preserve">Строительство ВЛ-0,4 кВ (ТП Алешинская Л.В.) мкр. Южный г.Сасово</t>
  </si>
  <si>
    <t xml:space="preserve">Строительство ВЛ-0,4 кВ (ТП АМО - Рыбновский мун. район) ул. Березовая г.Рыбное</t>
  </si>
  <si>
    <t xml:space="preserve">Строительство ВЛ-0,4 кВ (ТП АМО-Михайловский р-н) с. Щетиновка Михайловского р-на</t>
  </si>
  <si>
    <t xml:space="preserve">Строительство ВЛ-0,4 кВ (ТП АМО-Чучковский мун. р-он) р.п. Чучково 175м</t>
  </si>
  <si>
    <t xml:space="preserve">Строительство ВЛ-0,4 кВ (ТП Бахметьев И.А.) ул. Ломоносова р.п. Сараи</t>
  </si>
  <si>
    <t xml:space="preserve">Строительство ВЛ-0,4 кВ (ТП Большаков М.В.) ул. Советская г. Касимов</t>
  </si>
  <si>
    <t xml:space="preserve">Строительство ВЛ-0,4 кВ (ТП Бутримов А.А.)ул. Денисова р.п. Старожилово</t>
  </si>
  <si>
    <t xml:space="preserve">Строительство ВЛ-0,4 кВ (ТП ГКУ "Дирекция дорог Ряз. обл.") Александро-Невский р-н</t>
  </si>
  <si>
    <t xml:space="preserve">Строительство ВЛ-0,4 кВ (ТП Дарюшин В.В.) ул. Восточная г. Касимов</t>
  </si>
  <si>
    <t xml:space="preserve">Строительство ВЛ-0,4 кВ (ТП Евтеева З.Д.) ул. Восточная г. Касимов</t>
  </si>
  <si>
    <t xml:space="preserve">Строительство ВЛ-0,4 кВ (ТП Ермакова Е.В.) мкр. Южный, район ЦТП-46 г.Сасово</t>
  </si>
  <si>
    <t xml:space="preserve">Строительство ВЛ-0,4 кВ (ТП Жадаев Р.Ю.) ул. Серебрякова г. Ряжск</t>
  </si>
  <si>
    <t xml:space="preserve">Строительство ВЛ-0,4 кВ (ТП ЖКХ Чучковское) ул. Сосновая р.п. Чучково 970м</t>
  </si>
  <si>
    <t xml:space="preserve">Строительство ВЛ-0,4 кВ (ТП ИП Рожков В.А.) мкр. Северный г.Сасово</t>
  </si>
  <si>
    <t xml:space="preserve">Строительство ВЛ-0,4 кВ (ТП Калинцев С.К.) ул. Советская г. Касимов</t>
  </si>
  <si>
    <t xml:space="preserve">Строительство ВЛ-0,4 кВ (ТП Клюс Н.А.) с.Путятино</t>
  </si>
  <si>
    <t xml:space="preserve">Строительство ВЛ-0,4 кВ (ТП Ковалев А.И.) ул. Набережная г. Касимов</t>
  </si>
  <si>
    <t xml:space="preserve">Строительство ВЛ-0,4 кВ (ТП Колдина А.Г.) д. Рубцово Рязанского р-на</t>
  </si>
  <si>
    <t xml:space="preserve">Строительство ВЛ-0,4 кВ (ТП Кришневский В.Г.) блок гаражей №1, №22 ул. Мира г. Скопин</t>
  </si>
  <si>
    <t xml:space="preserve">Строительство ВЛ-0,4 кВ (ТП Кузяева Г.С. )ул. Старопосадская  г. Касимов</t>
  </si>
  <si>
    <t xml:space="preserve">Строительство ВЛ-0,4 кВ (ТП льготоной категории заявителей) ул. Железнодорожная, ул. Локомотивная г. Рыбное</t>
  </si>
  <si>
    <t xml:space="preserve">Строительство ВЛ-0,4 кВ (ТП Любина М.А.) д. Полково Рязанского р-на</t>
  </si>
  <si>
    <t xml:space="preserve">Строительство ВЛ-0,4 кВ (ТП Мальцев А.С.) с. Ходынино Рыбновского р-на</t>
  </si>
  <si>
    <t xml:space="preserve">Строительство ВЛ-0,4 кВ (ТП Маховиков Н.В.)ул. Восточная г. Касимов</t>
  </si>
  <si>
    <t xml:space="preserve">Строительство ВЛ-0,4 кВ (ТП Мнацаканов Г.Г.) ул. Высотная г. Ряжск</t>
  </si>
  <si>
    <t xml:space="preserve">Строительство ВЛ-0,4 кВ (ТП МОУ Школа №2) ул. 1 Мая п.Октябрьский Михайловского р-на</t>
  </si>
  <si>
    <t xml:space="preserve">Строительство ВЛ-0,4 кВ (ТП Мочалина Л.П.) ул. Денисова р.п. Старожилово</t>
  </si>
  <si>
    <t xml:space="preserve">Строительство ВЛ-0,4 кВ (ТП МУП «Водоканал») п. Фабрики г. Касимов</t>
  </si>
  <si>
    <t xml:space="preserve">Строительство ВЛ-0,4 кВ (ТП Николаев А.С.)ул. Восточная г. Касимов</t>
  </si>
  <si>
    <t xml:space="preserve">Строительство ВЛ-0,4 кВ (ТП Новикова М.Н.) проспект Свободы г.Сасово</t>
  </si>
  <si>
    <t xml:space="preserve">Строительство ВЛ-0,4 кВ (ТП ООО "МПМК 1") пер. Ленина г. Касимов</t>
  </si>
  <si>
    <t xml:space="preserve">Строительство ВЛ-0,4 кВ (ТП ООО "Промышленные инвестиции")ул. Вокзальная г. Ряжск</t>
  </si>
  <si>
    <t xml:space="preserve">Строительство ВЛ-0,4 кВ (ТП ООО "Снаб-Плюс") 99 квартал 8 выдел г. Касимов</t>
  </si>
  <si>
    <t xml:space="preserve">Строительство ВЛ-0,4 кВ (ТП ООО "ТСК Реконструкция") пересеч. ул. Макаренко и ул. Перспек. г.Рыбное</t>
  </si>
  <si>
    <t xml:space="preserve">Строительство ВЛ-0,4 кВ (ТП ООО «Рим») ул. Затонная г. Касимов 119 м</t>
  </si>
  <si>
    <t xml:space="preserve">Строительство ВЛ-0,4 кВ (ТП ПК "Квант") ул. Комсомольская г. Шацк</t>
  </si>
  <si>
    <t xml:space="preserve">Строительство ВЛ-0,4 кВ (ТП Понер А.Н.) ул. Новая с. Поляны Рязанского р-на</t>
  </si>
  <si>
    <t xml:space="preserve">Строительство ВЛ-0,4 кВ (ТП Румянцева Т.Н.) с. Ходынино Рыбновского р-на</t>
  </si>
  <si>
    <t xml:space="preserve">Строительство ВЛ-0,4 кВ (ТП Скорнякова М.А.) ул. Восточная г. Касимов</t>
  </si>
  <si>
    <t xml:space="preserve">Строительство ВЛ-0,4 кВ (ТП Тишкина Л.Э.) ул. Садовая с. Истье Старожиловского р-на</t>
  </si>
  <si>
    <t xml:space="preserve">Строительство ВЛ-0,4 кВ (ТП Уваров А.Г.) ул. Земляничная г. Рязань</t>
  </si>
  <si>
    <t xml:space="preserve">Строительство ВЛ-0,4 кВ (ТП Федотов С.Н.) ул. Восточная г. Касимов</t>
  </si>
  <si>
    <t xml:space="preserve">Строительство ВЛ-0,4 кВ (ТП Фимин Н.В.) д. Лукьяново Сасовского р-на</t>
  </si>
  <si>
    <t xml:space="preserve">Строительство ВЛ-0,4 кВ (ТП Франк М.Г.)ул. Советская г. Касимов</t>
  </si>
  <si>
    <t xml:space="preserve">Строительство ВЛ-0,4 кВ (ТП Чижова Г.С.) ул. Восточная г. Касимов</t>
  </si>
  <si>
    <t xml:space="preserve">Строительство ВЛ-0,4 кВ (ТП Шепелёв А.Е.) ул. Восточная с. Путятино</t>
  </si>
  <si>
    <t xml:space="preserve">Строительство ВЛ-0,4 кВ (ТП Шихарев А.А.) д. Рубцево Рязанского р-на</t>
  </si>
  <si>
    <t xml:space="preserve">Строительство ВЛ-0,4 кВ (ТП Шмелев В.А.) мкр. Приокский г. Касимов</t>
  </si>
  <si>
    <t xml:space="preserve">Строительство ВЛ-0,4 кВ (ТП Яковлева Н.А.) ГСК "Дружба" г. Сасово</t>
  </si>
  <si>
    <t xml:space="preserve">Строительство ВЛ-0,4 кВ (ТП Якшин С.А.) ул. Железнодорожная п. Октябрьский Михайловского р-на</t>
  </si>
  <si>
    <t xml:space="preserve">Строительство ВЛ-0,4 кВ (ф.л. Зенина Ю.В.) р.п. Старожилово</t>
  </si>
  <si>
    <t xml:space="preserve">Строительство ВЛ-0,4 кВ (Франк М.Г.) г. Касимов</t>
  </si>
  <si>
    <t xml:space="preserve">Строительство ВЛ-0,4 кВ (Шпидонов С.Ю.) г. Касимов</t>
  </si>
  <si>
    <t xml:space="preserve">Строительство ВЛ-0,4 кВ (Щербакова О.В.) Рязанский р-н, п. Учхоза Стенькино</t>
  </si>
  <si>
    <t xml:space="preserve">Строительство ВЛ-0,4 кВ для  льготной категории  Заявителей. Рязанский р-н, д. Ровное</t>
  </si>
  <si>
    <t xml:space="preserve">Строительство ВЛ-0,4 кВ ф№1 КТП №5208 ул. Почтовая р.п. Александро-Невский</t>
  </si>
  <si>
    <t xml:space="preserve">Строительство ВЛ-0,4 кВ(Живихин В.В.) г. Касимов</t>
  </si>
  <si>
    <t xml:space="preserve">Строительство ВЛ-0,4 кВ(Муниципальное предприятие бытового обслуживания населения "Ритуал") г. Касимов</t>
  </si>
  <si>
    <t xml:space="preserve">Строительство ВЛ-0,4 кВ(Назарова С.Ю.) г.Михайлов</t>
  </si>
  <si>
    <t xml:space="preserve">Строительство ВЛ-0,4 кВ(ТП ИП Бадоян А.А.) д. Первушкино Клепиковского р-на</t>
  </si>
  <si>
    <t xml:space="preserve">Строительство ВЛ-0,4 кВ(ТП МРО православного Прихода Покровской церкви) ул. Терехина с. Поляны Рязан</t>
  </si>
  <si>
    <t xml:space="preserve">Строительство ВЛ-0,4кВ (ТП АМО — Сараевский муниципальный р-он) ул.Базарная р.п.Сараи</t>
  </si>
  <si>
    <t xml:space="preserve">Строительство ВЛ-0,4кВ (ТП ГКУ "УКС Рязанской области) ул. Московская г. Спас-Клепики</t>
  </si>
  <si>
    <t xml:space="preserve">Строительство ВЛ-0,4кВ (ТП Котиков И.В.)ул. Центральная с. Захарово</t>
  </si>
  <si>
    <t xml:space="preserve">Строительство ВЛ-0,4кВ (ТП Манцеров Р.П.) СНТ "Колхозник" Рыбновского р-на</t>
  </si>
  <si>
    <t xml:space="preserve">Строительство ВЛ-0,4кВ (ТП ПАО "МТС") г. Михайлов</t>
  </si>
  <si>
    <t xml:space="preserve">Строительство ВЛ-0,4кВ (ТП ПАО "МТС") пос. Октябрьский Михайловского р-на</t>
  </si>
  <si>
    <t xml:space="preserve">Строительство ВЛ-0,4кВ (ТП Рамнёнак Н.В.) ул. Казанская г. Рыбное</t>
  </si>
  <si>
    <t xml:space="preserve">Строительство ВЛ-0,4кВ (ТП Шанин Е.А.) пр-д Индустриальный г. Сасово</t>
  </si>
  <si>
    <t xml:space="preserve">Строительство ВЛ-0,4кВ от ТП№27 (ТП Управление Суд. деп-та в Ряз. обл.) ул.Рязанское шоссе г.Спасск</t>
  </si>
  <si>
    <t xml:space="preserve">Строительство ВЛ-0,4кВ от ТП№28 (ТП Управление Суд. деп-та в Ряз. обл.) ул.Рязанское шоссе г.Спасск</t>
  </si>
  <si>
    <t xml:space="preserve">Строительство ВЛ-10 кВ (ТП Савин В.В.) с. Зеленинские дворики Рыбновского р-на</t>
  </si>
  <si>
    <t xml:space="preserve">Строительство ВЛ-10 кВ (ТП Фимин Н.В.) д. Лукьяново Сасовского р-на</t>
  </si>
  <si>
    <t xml:space="preserve">Строительство двух КЛ-10 кВ (АО «Михайловхлебопродукты») г.Михайлов</t>
  </si>
  <si>
    <t xml:space="preserve">Строительство КЛ-0,4 кВ (ТП ООО "Триумф-Групп") ул. Крымская г. Рыбное</t>
  </si>
  <si>
    <t xml:space="preserve">Строительство КЛ-0,4 кВ г. Рыбное, ул. Крымская (ТП ООО «Паритет»)</t>
  </si>
  <si>
    <t xml:space="preserve">Строительство КЛ-0,4кВ (ТП ООО Институт "Рязангражданпроект")ул. Дорожная с. Поляны Рязанского р-на</t>
  </si>
  <si>
    <t xml:space="preserve">Строительство КЛ-10 кВ (ТП ООО "ТСК "Реконструкция")перес.ул.Макаренко и ул.Перспективная г.Рыбное</t>
  </si>
  <si>
    <t xml:space="preserve">Строительство КТП 10/0,4 кВ 160 кВА(Адм. МО — Милославский муниципальный район Рязанской области) р. п. Милославское</t>
  </si>
  <si>
    <t xml:space="preserve">Строительство КТП 10/0,4 кВ 250 кВА с. Елино Захаровского р-на (Строительство КТП №1 н.п.Елино Захаровского района)</t>
  </si>
  <si>
    <t xml:space="preserve">Строительство КТП 10/0,4 кВ 250 кВА ул. Красная с. Ижевское Спасского р-на (КТП №13)</t>
  </si>
  <si>
    <t xml:space="preserve">Строительство КТП 10/0,4 кВ 2х400 кВА (ИП Орлов А.А.) Рязанский р-н, с. Поляны</t>
  </si>
  <si>
    <t xml:space="preserve">Строительство КТП 10/0,4 кВ 400 кВА  ул. Луначарского р.п. Пителино</t>
  </si>
  <si>
    <t xml:space="preserve">Строительство КТП 10/0,4 кВ 400 кВА (с трансформатором 250 кВА)  (ИП Захаров С.А,) г.Михайлов</t>
  </si>
  <si>
    <t xml:space="preserve">Строительство КТП 10/0,4 кВ 400 кВА (ТП Верешень Н.В.) ул. Лермонтова г. Ряжск</t>
  </si>
  <si>
    <t xml:space="preserve">Строительство КТП 10/0,4 кВ 400 кВА ул. Новоселов с. Путятино (КТП №6156 ул. Новоселов с.Путятино)</t>
  </si>
  <si>
    <t xml:space="preserve">Строительство КТП 10/0,4 кВ 400 кВА(Верешень Н.В.) г. Ряжск</t>
  </si>
  <si>
    <t xml:space="preserve">Строительство КТП 10/0,4кВ 2х250 кВА(ТП ГКУ «УКС Ряз. Обл.») ул. Московская г. Спас-Клепики</t>
  </si>
  <si>
    <t xml:space="preserve">Строительство КТП 10/0,4кВ 2х400 кВА (ТП АМО — Сараевский муниципальный р-он) ул.Базарная р.п.Сараи</t>
  </si>
  <si>
    <t xml:space="preserve">Строительство КТП 10/0,4кВ 630 кВА (с тр. 400 кВА)мкр. Малинники р.п. Сапожок</t>
  </si>
  <si>
    <t xml:space="preserve">Строительство КТП 250-10/0,4 кВ (ТП Усков В.В) ул. Вал д. 14  р.п. Сапожок</t>
  </si>
  <si>
    <t xml:space="preserve">Строительство КТП 400 кВА (с трансф. 250 кВА) с.Константиново Рыбн. р-на (ТП "ГАУК С.А.Есенина")</t>
  </si>
  <si>
    <t xml:space="preserve">Строительство КТП 400/10/0,4 (ТП ООО «Ермишлес») ул. Механизаторов р.п. Ермишь</t>
  </si>
  <si>
    <t xml:space="preserve">Строительство КТП 6/0,4 кВ 400 кВА (с трансформатором на 250 кВА) (ТП ООО «Уютный двор 62») ул. Гайдара д.2В г. Спас-Клепики</t>
  </si>
  <si>
    <t xml:space="preserve">Строительство КТП 6/0,4 кВ 400кВА  т.пр. оп. 37 ВЛ-6 кВ №1 ПС Зеленая п. Октябрьский Михайловского р (Строительство Михайлов ЗТП 23)</t>
  </si>
  <si>
    <t xml:space="preserve">Строительство КТП-10(6)/0,4 кВ  (ТП Колдина А.Г.) д. Рубцово Рязанского р-на</t>
  </si>
  <si>
    <t xml:space="preserve">Строительство КТП-10/0,4 250 кВА (Чернов Ю.К.) г.Михайлов</t>
  </si>
  <si>
    <t xml:space="preserve">Строительство КТП-10/0,4 кВ 250 кВА (ТП Баранчиков В.А.) ул. Садовая р.п. Александро-Невский</t>
  </si>
  <si>
    <t xml:space="preserve">Строительство КТП-10/0,4 кВ 400 кВА (тр. 250 кВА)(ТП ИП Захаров С.А.)ул. Фабричная г. Михайлов</t>
  </si>
  <si>
    <t xml:space="preserve">Строительство КТП-10/0,4кВ 2х630 кВА (ТП ИП Орлов А.А.) ул. Терёхина с. Поляны Рязанского р-на</t>
  </si>
  <si>
    <t xml:space="preserve">Строительство КТПП -160-10/0,4 кВ  (ТП ООО «Путепроводы регионов») в районе ж/д переезда 312км г. Ря</t>
  </si>
  <si>
    <t xml:space="preserve">Строительство МТП 10/0,4 кВ 100 кВА (Маврина В.Н.) г. Шацк</t>
  </si>
  <si>
    <t xml:space="preserve">Строительство МТП 10/0,4 кВ 100 кВА (ТП ИП Пантелеев С.Н.)  ул. Пирогова г.п. Тума Клепиковского р-н</t>
  </si>
  <si>
    <t xml:space="preserve">Строительство МТП 250/10/0,4  (Зайцев В.В.) р.п. Александро-Невский</t>
  </si>
  <si>
    <t xml:space="preserve">Строительство МТП-160 кВА  (ТП Фимин Н.В.) д. Лукьяново Сасовского р-на</t>
  </si>
  <si>
    <t xml:space="preserve">Строительство пункта секционирования ВЛ-10 кВ ф.7 ПС "Елино" с. Елино Захаровского р-на</t>
  </si>
  <si>
    <t xml:space="preserve">Строительство пункта секционирования на ВЛ-10 кВ (ТП Администрации МО) г.п. Ухолово</t>
  </si>
  <si>
    <t xml:space="preserve">Строительство СТП 10/0,4 кВ 40 кВА  (Муниципальное предприятие бытового обслуживания населения "Ритуал") г. Касимов</t>
  </si>
  <si>
    <t xml:space="preserve">Строительство СТП 10/0,4 кВ 40 кВА (ТП МП "Ритуал")ул. Индустриальная г. Касимов</t>
  </si>
  <si>
    <t xml:space="preserve">Строительство СТП 10/0,4 кВ 40 кВА (ТП ф.л. Рамалданова К.Д.) ул. Терехина с. Поляны Рязанского р-на</t>
  </si>
  <si>
    <t xml:space="preserve">Строительство СТП 10/0,4 кВ 63 кВА (Боярский Я.В.) г. Сасово</t>
  </si>
  <si>
    <t xml:space="preserve">Строительство СТП 6/0,4 кВ 63 кВА  (Шпидонов С.Ю.) г. Касимов</t>
  </si>
  <si>
    <t xml:space="preserve">Строительство ТП 10/0,4 кВ (ТП Алексеев В.В.)ул. Индустриальная г. Касимов</t>
  </si>
  <si>
    <t xml:space="preserve">Строительство ТП 10/0,4 кВ (ТП ООО "ТСК "Реконструкция")пересеч.ул.Макаренко и ул.Крымская г. Рыбное</t>
  </si>
  <si>
    <t xml:space="preserve">ИТОГО</t>
  </si>
  <si>
    <t xml:space="preserve">Раскрытие информации в соответствии с пп. А, п. 28,
 А также пп. В, п. 19 
 Постановления Правительства РФ от 21 января 2004 г. N 24
 "Об утверждении стандартов раскрытия информации
 субъектами оптового и розничных рынков
 Электрической энергии"</t>
  </si>
  <si>
    <t xml:space="preserve">Информация о расходах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«Правил технологического присоединения» утвержденных постановлением Правительства Российской Федерации от 27 декабря 2004 г. N 861 </t>
  </si>
  <si>
    <t xml:space="preserve">п</t>
  </si>
  <si>
    <t xml:space="preserve">Наименование мероприятий</t>
  </si>
  <si>
    <t xml:space="preserve">Расходы по
каждому мероприятию
(руб.)</t>
  </si>
  <si>
    <t xml:space="preserve">Количество технологических присоединений (шт.)</t>
  </si>
  <si>
    <t xml:space="preserve">Объем максимальной мощности (кВт)</t>
  </si>
  <si>
    <t xml:space="preserve">Расходы на одно присоединение (руб. на одно ТП)</t>
  </si>
  <si>
    <t xml:space="preserve">1.</t>
  </si>
  <si>
    <t xml:space="preserve">Подготовка и выдача сетевой организацией технических условий Заявителю</t>
  </si>
  <si>
    <t xml:space="preserve"> </t>
  </si>
  <si>
    <t xml:space="preserve">2.</t>
  </si>
  <si>
    <t xml:space="preserve">Проверка сетевой организацией выполнения Заявителем</t>
  </si>
  <si>
    <t xml:space="preserve">Раскрытие информации в соответствии с пп. Б, п. 28
 Постановления Правительства РФ от 21 января 2004 г. N 24
 "Об утверждении стандартов раскрытия информации
 субъектами оптового и розничных рынков
 Электрической энергии"</t>
  </si>
  <si>
    <t xml:space="preserve"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организаций; </t>
  </si>
  <si>
    <t xml:space="preserve">Расчет платы за технологическое присоединение к электрическим сетям в 2020 году производится АО «РОЭК» по ставкам, утвержденным Постановлением Главного Управления «Региональная энергетическая комиссия» Рязанской области
 № 442 от 18.12.2019, № 466 от 24.12.2019, № 5 от 13.02.2020, № 14 от 07.05.2020,  № 28 от 31.07.2020</t>
  </si>
  <si>
    <t xml:space="preserve">Приложение N 2</t>
  </si>
  <si>
    <t xml:space="preserve">к стандартам раскрытия информации</t>
  </si>
  <si>
    <t xml:space="preserve">субъектами оптового и розничных</t>
  </si>
  <si>
    <t xml:space="preserve">рынков электрической энергии</t>
  </si>
  <si>
    <t xml:space="preserve">Информация о фактических средних данных о присоединенных объемах максимальной мощности за 3 предыдущих года  (2017, 2018, 2019) по каждому мероприятию</t>
  </si>
  <si>
    <t xml:space="preserve">Фактические расходы на строительство подстанций за 3 предыдущих года
(тыс. рублей)</t>
  </si>
  <si>
    <t xml:space="preserve">Объем мощности, введенной в основные фонды за 3 предыдущих года (кВт)</t>
  </si>
  <si>
    <t xml:space="preserve">Строительство пунктов секционирования (распределенных пунктов)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</si>
  <si>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</si>
  <si>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3.</t>
  </si>
  <si>
    <t xml:space="preserve">Строительство центров питания и подстанций уровнем напряжения 35 кВ и выше</t>
  </si>
  <si>
    <t xml:space="preserve">ТП</t>
  </si>
  <si>
    <t xml:space="preserve">Приложение N 3</t>
  </si>
  <si>
    <t xml:space="preserve">Информация о фактических средних данных о длине линий электропередачи и об объемах максимальной мощности построенных объектов за 3 предыдущих года по каждому мероприятию (2017, 2018, 2019)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</si>
  <si>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</si>
  <si>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 xml:space="preserve">Длина воздушных и кабельных линий электропередачи на i-м уровне напряжения, фактически построенных за последние 3 года (км)</t>
  </si>
  <si>
    <t xml:space="preserve">Объем максимальной мощности, присоединенной путем строительства воздушных или кабельных линий за последние 3 года (кВт)</t>
  </si>
  <si>
    <t xml:space="preserve">Строительство кабельных линий электропередачи:</t>
  </si>
  <si>
    <t xml:space="preserve">0,4 кВ</t>
  </si>
  <si>
    <t xml:space="preserve">1 - 20 кВ</t>
  </si>
  <si>
    <t xml:space="preserve">35 кВ</t>
  </si>
  <si>
    <t xml:space="preserve">Строительство воздушных линий электропередачи:</t>
  </si>
  <si>
    <t xml:space="preserve">Приложение N 4</t>
  </si>
  <si>
    <t xml:space="preserve">ИНФОРМАЦИЯ
об осуществлении технологического присоединения по договорам, заключенным за текущий 2020 год</t>
  </si>
  <si>
    <t xml:space="preserve">Категория заявителей</t>
  </si>
  <si>
    <t xml:space="preserve">Количество договоров (штук)</t>
  </si>
  <si>
    <t xml:space="preserve">Максимальная мощность (кВт)</t>
  </si>
  <si>
    <t xml:space="preserve">Стоимость договоров (без НДС) (тыс. рублей)</t>
  </si>
  <si>
    <t xml:space="preserve">35 кВ и выше</t>
  </si>
  <si>
    <t xml:space="preserve">До 15 кВт - всего</t>
  </si>
  <si>
    <t xml:space="preserve">в том числе льготная категория*</t>
  </si>
  <si>
    <t xml:space="preserve">От 15 до 150 кВт - всего</t>
  </si>
  <si>
    <t xml:space="preserve">в том числе в том числе льготная категория**</t>
  </si>
  <si>
    <t xml:space="preserve">От 150 кВт до 670 кВт - всего</t>
  </si>
  <si>
    <t xml:space="preserve">в том числе по индивидуальному проекту</t>
  </si>
  <si>
    <t xml:space="preserve">4.</t>
  </si>
  <si>
    <t xml:space="preserve">От 670 кВт - всего</t>
  </si>
  <si>
    <t xml:space="preserve">5.</t>
  </si>
  <si>
    <t xml:space="preserve">От 8900 кВт - всего</t>
  </si>
  <si>
    <t xml:space="preserve">6.</t>
  </si>
  <si>
    <t xml:space="preserve">Объекты генерации</t>
  </si>
  <si>
    <t xml:space="preserve">Итого</t>
  </si>
  <si>
    <t xml:space="preserve">* Заявители, оплачивающие технологическое присоединение своих энергопринимающих устройств в размере не более 550 рублей.</t>
  </si>
  <si>
    <t xml:space="preserve"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</si>
  <si>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 xml:space="preserve">Приложение N 5</t>
  </si>
  <si>
    <t xml:space="preserve">ИНФОРМАЦИЯ
о поданных заявках на технологическое присоединение за текущий 2020 год</t>
  </si>
  <si>
    <t xml:space="preserve">Количество заявок (штук)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</si>
</sst>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"/>
  </numFmts>
  <fonts count="28">
    <font>
      <sz val="8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Arial"/>
      <family val="2"/>
      <charset val="204"/>
    </font>
    <font>
      <u val="single"/>
      <sz val="11"/>
      <color rgb="FF0000FF"/>
      <name val="Calibri"/>
      <family val="2"/>
      <charset val="204"/>
    </font>
    <font>
      <sz val="12"/>
      <name val="Arial"/>
      <family val="2"/>
      <charset val="1"/>
    </font>
    <font>
      <b val="true"/>
      <sz val="12"/>
      <name val="Arial"/>
      <family val="2"/>
      <charset val="204"/>
    </font>
    <font>
      <b val="true"/>
      <sz val="13"/>
      <name val="Arial"/>
      <family val="2"/>
      <charset val="204"/>
    </font>
    <font>
      <sz val="8"/>
      <name val="Times New Roman"/>
      <family val="1"/>
      <charset val="204"/>
    </font>
    <font>
      <b val="true"/>
      <sz val="12"/>
      <color rgb="FF26282F"/>
      <name val="Arial"/>
      <family val="2"/>
      <charset val="204"/>
    </font>
    <font>
      <sz val="12"/>
      <color rgb="FF0000F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4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left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left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</cellXfs>
  <cellStyles count="2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1"/>
    <cellStyle name="Accent 13" xfId="22"/>
    <cellStyle name="Accent 2 15" xfId="23"/>
    <cellStyle name="Accent 3 16" xfId="24"/>
    <cellStyle name="Bad 10" xfId="25"/>
    <cellStyle name="Error 12" xfId="26"/>
    <cellStyle name="Footnote 5" xfId="27"/>
    <cellStyle name="Good 8" xfId="28"/>
    <cellStyle name="Heading 1 1" xfId="29"/>
    <cellStyle name="Heading 2 2" xfId="30"/>
    <cellStyle name="Hyperlink 6" xfId="31"/>
    <cellStyle name="Neutral 9" xfId="32"/>
    <cellStyle name="Note 4" xfId="33"/>
    <cellStyle name="Status 7" xfId="34"/>
    <cellStyle name="Text 3" xfId="35"/>
    <cellStyle name="Warning 11" xfId="36"/>
    <cellStyle name="Заглавие сводной таблицы" xfId="37"/>
    <cellStyle name="Значение сводной таблицы" xfId="38"/>
    <cellStyle name="Категория сводной таблицы" xfId="39"/>
    <cellStyle name="Поле сводной таблицы" xfId="40"/>
    <cellStyle name="Результат сводной таблицы" xfId="41"/>
    <cellStyle name="Угол сводной таблицы" xfId="42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6282F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base.garant.ru/186671/c2c2a9dc83a840388051cbc6b8eb84fa/" TargetMode="External"/><Relationship Id="rId2" Type="http://schemas.openxmlformats.org/officeDocument/2006/relationships/hyperlink" Target="http://base.garant.ru/186671/c2c2a9dc83a840388051cbc6b8eb84f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1" width="10.82"/>
    <col collapsed="false" customWidth="true" hidden="false" outlineLevel="0" max="2" min="2" style="1" width="92.05"/>
    <col collapsed="false" customWidth="true" hidden="false" outlineLevel="0" max="3" min="3" style="2" width="12.84"/>
    <col collapsed="false" customWidth="true" hidden="false" outlineLevel="0" max="4" min="4" style="3" width="17.82"/>
    <col collapsed="false" customWidth="true" hidden="false" outlineLevel="0" max="7" min="5" style="1" width="10.82"/>
    <col collapsed="false" customWidth="true" hidden="false" outlineLevel="0" max="8" min="8" style="1" width="12.45"/>
    <col collapsed="false" customWidth="true" hidden="false" outlineLevel="0" max="991" min="9" style="1" width="10.82"/>
    <col collapsed="false" customWidth="true" hidden="false" outlineLevel="0" max="1025" min="992" style="1" width="14.38"/>
  </cols>
  <sheetData>
    <row r="1" customFormat="false" ht="105" hidden="false" customHeight="true" outlineLevel="0" collapsed="false">
      <c r="B1" s="4" t="s">
        <v>0</v>
      </c>
      <c r="C1" s="4"/>
      <c r="D1" s="4"/>
    </row>
    <row r="2" customFormat="false" ht="88.3" hidden="false" customHeight="true" outlineLevel="0" collapsed="false">
      <c r="A2" s="5" t="s">
        <v>1</v>
      </c>
      <c r="B2" s="5"/>
      <c r="C2" s="5"/>
      <c r="D2" s="5"/>
    </row>
    <row r="3" customFormat="false" ht="79.15" hidden="false" customHeight="true" outlineLevel="0" collapsed="false">
      <c r="A3" s="5" t="s">
        <v>2</v>
      </c>
      <c r="B3" s="5" t="s">
        <v>3</v>
      </c>
      <c r="C3" s="5" t="s">
        <v>4</v>
      </c>
      <c r="D3" s="6" t="s">
        <v>5</v>
      </c>
    </row>
    <row r="4" customFormat="false" ht="15" hidden="false" customHeight="false" outlineLevel="0" collapsed="false">
      <c r="A4" s="7" t="n">
        <v>1</v>
      </c>
      <c r="B4" s="7" t="n">
        <v>2</v>
      </c>
      <c r="C4" s="7" t="n">
        <v>3</v>
      </c>
      <c r="D4" s="8" t="n">
        <v>4</v>
      </c>
    </row>
    <row r="5" customFormat="false" ht="15" hidden="false" customHeight="false" outlineLevel="0" collapsed="false">
      <c r="A5" s="9" t="n">
        <v>1</v>
      </c>
      <c r="B5" s="10" t="s">
        <v>6</v>
      </c>
      <c r="C5" s="9" t="n">
        <v>2017</v>
      </c>
      <c r="D5" s="11" t="n">
        <v>330.31125</v>
      </c>
    </row>
    <row r="6" customFormat="false" ht="28.45" hidden="false" customHeight="false" outlineLevel="0" collapsed="false">
      <c r="A6" s="9" t="n">
        <v>2</v>
      </c>
      <c r="B6" s="10" t="s">
        <v>7</v>
      </c>
      <c r="C6" s="9" t="n">
        <v>2017</v>
      </c>
      <c r="D6" s="11" t="n">
        <v>850.76309</v>
      </c>
    </row>
    <row r="7" customFormat="false" ht="28.45" hidden="false" customHeight="false" outlineLevel="0" collapsed="false">
      <c r="A7" s="9" t="n">
        <v>3</v>
      </c>
      <c r="B7" s="10" t="s">
        <v>8</v>
      </c>
      <c r="C7" s="9" t="n">
        <v>2017</v>
      </c>
      <c r="D7" s="11" t="n">
        <v>275.77861</v>
      </c>
    </row>
    <row r="8" customFormat="false" ht="28.45" hidden="false" customHeight="false" outlineLevel="0" collapsed="false">
      <c r="A8" s="9" t="n">
        <v>4</v>
      </c>
      <c r="B8" s="10" t="s">
        <v>9</v>
      </c>
      <c r="C8" s="9" t="n">
        <v>2017</v>
      </c>
      <c r="D8" s="11" t="n">
        <v>2606.50079</v>
      </c>
    </row>
    <row r="9" customFormat="false" ht="28.45" hidden="false" customHeight="false" outlineLevel="0" collapsed="false">
      <c r="A9" s="9" t="n">
        <v>5</v>
      </c>
      <c r="B9" s="10" t="s">
        <v>10</v>
      </c>
      <c r="C9" s="9" t="n">
        <v>2019</v>
      </c>
      <c r="D9" s="11" t="n">
        <v>412.31663</v>
      </c>
    </row>
    <row r="10" customFormat="false" ht="28.45" hidden="false" customHeight="false" outlineLevel="0" collapsed="false">
      <c r="A10" s="9" t="n">
        <v>6</v>
      </c>
      <c r="B10" s="10" t="s">
        <v>11</v>
      </c>
      <c r="C10" s="9" t="n">
        <v>2018</v>
      </c>
      <c r="D10" s="11" t="n">
        <v>589.97663</v>
      </c>
    </row>
    <row r="11" customFormat="false" ht="28.45" hidden="false" customHeight="false" outlineLevel="0" collapsed="false">
      <c r="A11" s="9" t="n">
        <v>7</v>
      </c>
      <c r="B11" s="10" t="s">
        <v>12</v>
      </c>
      <c r="C11" s="9" t="n">
        <v>2018</v>
      </c>
      <c r="D11" s="11" t="n">
        <v>469.38148</v>
      </c>
    </row>
    <row r="12" customFormat="false" ht="28.45" hidden="false" customHeight="false" outlineLevel="0" collapsed="false">
      <c r="A12" s="9" t="n">
        <v>8</v>
      </c>
      <c r="B12" s="10" t="s">
        <v>13</v>
      </c>
      <c r="C12" s="9" t="n">
        <v>2019</v>
      </c>
      <c r="D12" s="11" t="n">
        <v>1813.69799</v>
      </c>
    </row>
    <row r="13" customFormat="false" ht="15" hidden="false" customHeight="false" outlineLevel="0" collapsed="false">
      <c r="A13" s="9" t="n">
        <v>9</v>
      </c>
      <c r="B13" s="10" t="s">
        <v>14</v>
      </c>
      <c r="C13" s="9" t="n">
        <v>2018</v>
      </c>
      <c r="D13" s="11" t="n">
        <v>214.27698</v>
      </c>
    </row>
    <row r="14" customFormat="false" ht="28.45" hidden="false" customHeight="false" outlineLevel="0" collapsed="false">
      <c r="A14" s="9" t="n">
        <v>10</v>
      </c>
      <c r="B14" s="10" t="s">
        <v>15</v>
      </c>
      <c r="C14" s="9" t="n">
        <v>2018</v>
      </c>
      <c r="D14" s="11" t="n">
        <v>60.20813</v>
      </c>
    </row>
    <row r="15" customFormat="false" ht="15" hidden="false" customHeight="false" outlineLevel="0" collapsed="false">
      <c r="A15" s="9" t="n">
        <v>11</v>
      </c>
      <c r="B15" s="10" t="s">
        <v>16</v>
      </c>
      <c r="C15" s="9" t="n">
        <v>2018</v>
      </c>
      <c r="D15" s="11" t="n">
        <v>87.70099</v>
      </c>
    </row>
    <row r="16" customFormat="false" ht="15" hidden="false" customHeight="false" outlineLevel="0" collapsed="false">
      <c r="A16" s="9" t="n">
        <v>12</v>
      </c>
      <c r="B16" s="10" t="s">
        <v>17</v>
      </c>
      <c r="C16" s="9" t="n">
        <v>2017</v>
      </c>
      <c r="D16" s="11" t="n">
        <v>211.13458</v>
      </c>
    </row>
    <row r="17" customFormat="false" ht="15" hidden="false" customHeight="false" outlineLevel="0" collapsed="false">
      <c r="A17" s="9" t="n">
        <v>13</v>
      </c>
      <c r="B17" s="10" t="s">
        <v>18</v>
      </c>
      <c r="C17" s="9" t="n">
        <v>2018</v>
      </c>
      <c r="D17" s="11" t="n">
        <v>247.60527</v>
      </c>
    </row>
    <row r="18" customFormat="false" ht="15" hidden="false" customHeight="false" outlineLevel="0" collapsed="false">
      <c r="A18" s="9" t="n">
        <v>14</v>
      </c>
      <c r="B18" s="10" t="s">
        <v>19</v>
      </c>
      <c r="C18" s="9" t="n">
        <v>2017</v>
      </c>
      <c r="D18" s="11" t="n">
        <v>215.79443</v>
      </c>
    </row>
    <row r="19" customFormat="false" ht="32.6" hidden="false" customHeight="true" outlineLevel="0" collapsed="false">
      <c r="A19" s="9" t="n">
        <v>15</v>
      </c>
      <c r="B19" s="10" t="s">
        <v>20</v>
      </c>
      <c r="C19" s="9" t="n">
        <v>2017</v>
      </c>
      <c r="D19" s="11" t="n">
        <v>180.47454</v>
      </c>
    </row>
    <row r="20" customFormat="false" ht="32.6" hidden="false" customHeight="true" outlineLevel="0" collapsed="false">
      <c r="A20" s="9" t="n">
        <v>16</v>
      </c>
      <c r="B20" s="10" t="s">
        <v>21</v>
      </c>
      <c r="C20" s="9" t="n">
        <v>2017</v>
      </c>
      <c r="D20" s="11" t="n">
        <v>255.73593</v>
      </c>
    </row>
    <row r="21" customFormat="false" ht="32.6" hidden="false" customHeight="true" outlineLevel="0" collapsed="false">
      <c r="A21" s="9" t="n">
        <v>17</v>
      </c>
      <c r="B21" s="10" t="s">
        <v>22</v>
      </c>
      <c r="C21" s="9" t="n">
        <v>2018</v>
      </c>
      <c r="D21" s="11" t="n">
        <v>170.12477</v>
      </c>
    </row>
    <row r="22" customFormat="false" ht="15" hidden="false" customHeight="false" outlineLevel="0" collapsed="false">
      <c r="A22" s="9" t="n">
        <v>18</v>
      </c>
      <c r="B22" s="10" t="s">
        <v>23</v>
      </c>
      <c r="C22" s="9" t="n">
        <v>2018</v>
      </c>
      <c r="D22" s="11" t="n">
        <v>196.43777</v>
      </c>
    </row>
    <row r="23" customFormat="false" ht="15" hidden="false" customHeight="false" outlineLevel="0" collapsed="false">
      <c r="A23" s="9" t="n">
        <v>19</v>
      </c>
      <c r="B23" s="10" t="s">
        <v>24</v>
      </c>
      <c r="C23" s="9" t="n">
        <v>2018</v>
      </c>
      <c r="D23" s="11" t="n">
        <v>729.23609</v>
      </c>
    </row>
    <row r="24" customFormat="false" ht="28.45" hidden="false" customHeight="false" outlineLevel="0" collapsed="false">
      <c r="A24" s="9" t="n">
        <v>20</v>
      </c>
      <c r="B24" s="10" t="s">
        <v>25</v>
      </c>
      <c r="C24" s="9" t="n">
        <v>2018</v>
      </c>
      <c r="D24" s="11" t="n">
        <v>270.58757</v>
      </c>
    </row>
    <row r="25" customFormat="false" ht="28.45" hidden="false" customHeight="false" outlineLevel="0" collapsed="false">
      <c r="A25" s="9" t="n">
        <v>21</v>
      </c>
      <c r="B25" s="10" t="s">
        <v>26</v>
      </c>
      <c r="C25" s="9" t="n">
        <v>2018</v>
      </c>
      <c r="D25" s="11" t="n">
        <v>203.17687</v>
      </c>
    </row>
    <row r="26" customFormat="false" ht="28.45" hidden="false" customHeight="false" outlineLevel="0" collapsed="false">
      <c r="A26" s="9" t="n">
        <v>22</v>
      </c>
      <c r="B26" s="10" t="s">
        <v>27</v>
      </c>
      <c r="C26" s="9" t="n">
        <v>2017</v>
      </c>
      <c r="D26" s="11" t="n">
        <v>382.45024</v>
      </c>
    </row>
    <row r="27" customFormat="false" ht="28.45" hidden="false" customHeight="false" outlineLevel="0" collapsed="false">
      <c r="A27" s="9" t="n">
        <v>23</v>
      </c>
      <c r="B27" s="10" t="s">
        <v>28</v>
      </c>
      <c r="C27" s="9" t="n">
        <v>2017</v>
      </c>
      <c r="D27" s="11" t="n">
        <v>255.73593</v>
      </c>
    </row>
    <row r="28" customFormat="false" ht="28.45" hidden="false" customHeight="false" outlineLevel="0" collapsed="false">
      <c r="A28" s="9" t="n">
        <v>24</v>
      </c>
      <c r="B28" s="10" t="s">
        <v>29</v>
      </c>
      <c r="C28" s="9" t="n">
        <v>2017</v>
      </c>
      <c r="D28" s="11" t="n">
        <v>261.64982</v>
      </c>
    </row>
    <row r="29" customFormat="false" ht="28.45" hidden="false" customHeight="false" outlineLevel="0" collapsed="false">
      <c r="A29" s="9" t="n">
        <v>25</v>
      </c>
      <c r="B29" s="10" t="s">
        <v>30</v>
      </c>
      <c r="C29" s="9" t="n">
        <v>2018</v>
      </c>
      <c r="D29" s="11" t="n">
        <v>383.0369</v>
      </c>
    </row>
    <row r="30" customFormat="false" ht="15" hidden="false" customHeight="false" outlineLevel="0" collapsed="false">
      <c r="A30" s="9" t="n">
        <v>26</v>
      </c>
      <c r="B30" s="10" t="s">
        <v>31</v>
      </c>
      <c r="C30" s="9" t="n">
        <v>2018</v>
      </c>
      <c r="D30" s="11" t="n">
        <v>981.13965</v>
      </c>
    </row>
    <row r="31" customFormat="false" ht="15" hidden="false" customHeight="false" outlineLevel="0" collapsed="false">
      <c r="A31" s="9" t="n">
        <v>27</v>
      </c>
      <c r="B31" s="10" t="s">
        <v>32</v>
      </c>
      <c r="C31" s="9" t="n">
        <v>2017</v>
      </c>
      <c r="D31" s="11" t="n">
        <v>266.95822</v>
      </c>
    </row>
    <row r="32" customFormat="false" ht="28.45" hidden="false" customHeight="false" outlineLevel="0" collapsed="false">
      <c r="A32" s="9" t="n">
        <v>28</v>
      </c>
      <c r="B32" s="10" t="s">
        <v>33</v>
      </c>
      <c r="C32" s="9" t="n">
        <v>2017</v>
      </c>
      <c r="D32" s="11" t="n">
        <v>148.9889</v>
      </c>
    </row>
    <row r="33" customFormat="false" ht="28.45" hidden="false" customHeight="false" outlineLevel="0" collapsed="false">
      <c r="A33" s="9" t="n">
        <v>29</v>
      </c>
      <c r="B33" s="10" t="s">
        <v>34</v>
      </c>
      <c r="C33" s="9" t="n">
        <v>2018</v>
      </c>
      <c r="D33" s="11" t="n">
        <v>304.15687</v>
      </c>
    </row>
    <row r="34" customFormat="false" ht="28.45" hidden="false" customHeight="false" outlineLevel="0" collapsed="false">
      <c r="A34" s="9" t="n">
        <v>30</v>
      </c>
      <c r="B34" s="10" t="s">
        <v>35</v>
      </c>
      <c r="C34" s="9" t="n">
        <v>2018</v>
      </c>
      <c r="D34" s="11" t="n">
        <v>116.64246</v>
      </c>
    </row>
    <row r="35" customFormat="false" ht="15" hidden="false" customHeight="false" outlineLevel="0" collapsed="false">
      <c r="A35" s="9" t="n">
        <v>31</v>
      </c>
      <c r="B35" s="10" t="s">
        <v>36</v>
      </c>
      <c r="C35" s="9" t="n">
        <v>2018</v>
      </c>
      <c r="D35" s="11" t="n">
        <v>165.08986</v>
      </c>
    </row>
    <row r="36" customFormat="false" ht="15" hidden="false" customHeight="false" outlineLevel="0" collapsed="false">
      <c r="A36" s="9" t="n">
        <v>32</v>
      </c>
      <c r="B36" s="10" t="s">
        <v>37</v>
      </c>
      <c r="C36" s="9" t="n">
        <v>2018</v>
      </c>
      <c r="D36" s="11" t="n">
        <v>160.94759</v>
      </c>
    </row>
    <row r="37" customFormat="false" ht="15" hidden="false" customHeight="false" outlineLevel="0" collapsed="false">
      <c r="A37" s="9" t="n">
        <v>33</v>
      </c>
      <c r="B37" s="10" t="s">
        <v>38</v>
      </c>
      <c r="C37" s="9" t="n">
        <v>2018</v>
      </c>
      <c r="D37" s="11" t="n">
        <v>166.28417</v>
      </c>
    </row>
    <row r="38" customFormat="false" ht="28.45" hidden="false" customHeight="false" outlineLevel="0" collapsed="false">
      <c r="A38" s="9" t="n">
        <v>34</v>
      </c>
      <c r="B38" s="10" t="s">
        <v>39</v>
      </c>
      <c r="C38" s="9" t="n">
        <v>2019</v>
      </c>
      <c r="D38" s="11" t="n">
        <v>183.14843</v>
      </c>
    </row>
    <row r="39" customFormat="false" ht="28.45" hidden="false" customHeight="false" outlineLevel="0" collapsed="false">
      <c r="A39" s="9" t="n">
        <v>35</v>
      </c>
      <c r="B39" s="10" t="s">
        <v>40</v>
      </c>
      <c r="C39" s="9" t="n">
        <v>2019</v>
      </c>
      <c r="D39" s="11" t="n">
        <v>227.85735</v>
      </c>
    </row>
    <row r="40" customFormat="false" ht="15" hidden="false" customHeight="false" outlineLevel="0" collapsed="false">
      <c r="A40" s="9" t="n">
        <v>36</v>
      </c>
      <c r="B40" s="10" t="s">
        <v>41</v>
      </c>
      <c r="C40" s="9" t="n">
        <v>2019</v>
      </c>
      <c r="D40" s="11" t="n">
        <v>236.56813</v>
      </c>
    </row>
    <row r="41" customFormat="false" ht="28.45" hidden="false" customHeight="false" outlineLevel="0" collapsed="false">
      <c r="A41" s="9" t="n">
        <v>37</v>
      </c>
      <c r="B41" s="10" t="s">
        <v>42</v>
      </c>
      <c r="C41" s="9" t="n">
        <v>2019</v>
      </c>
      <c r="D41" s="11" t="n">
        <v>160.08857</v>
      </c>
    </row>
    <row r="42" customFormat="false" ht="28.45" hidden="false" customHeight="false" outlineLevel="0" collapsed="false">
      <c r="A42" s="9" t="n">
        <v>38</v>
      </c>
      <c r="B42" s="10" t="s">
        <v>43</v>
      </c>
      <c r="C42" s="9" t="n">
        <v>2019</v>
      </c>
      <c r="D42" s="11" t="n">
        <v>76.98985</v>
      </c>
    </row>
    <row r="43" customFormat="false" ht="28.45" hidden="false" customHeight="false" outlineLevel="0" collapsed="false">
      <c r="A43" s="9" t="n">
        <v>39</v>
      </c>
      <c r="B43" s="10" t="s">
        <v>44</v>
      </c>
      <c r="C43" s="9" t="n">
        <v>2019</v>
      </c>
      <c r="D43" s="11" t="n">
        <v>124.5301</v>
      </c>
    </row>
    <row r="44" customFormat="false" ht="28.45" hidden="false" customHeight="false" outlineLevel="0" collapsed="false">
      <c r="A44" s="9" t="n">
        <v>40</v>
      </c>
      <c r="B44" s="10" t="s">
        <v>45</v>
      </c>
      <c r="C44" s="9" t="n">
        <v>2019</v>
      </c>
      <c r="D44" s="11" t="n">
        <v>221.29749</v>
      </c>
    </row>
    <row r="45" customFormat="false" ht="15" hidden="false" customHeight="false" outlineLevel="0" collapsed="false">
      <c r="A45" s="9" t="n">
        <v>41</v>
      </c>
      <c r="B45" s="10" t="s">
        <v>46</v>
      </c>
      <c r="C45" s="9" t="n">
        <v>2019</v>
      </c>
      <c r="D45" s="11" t="n">
        <v>264.12673</v>
      </c>
    </row>
    <row r="46" customFormat="false" ht="15" hidden="false" customHeight="false" outlineLevel="0" collapsed="false">
      <c r="A46" s="9" t="n">
        <v>42</v>
      </c>
      <c r="B46" s="10" t="s">
        <v>47</v>
      </c>
      <c r="C46" s="9" t="n">
        <v>2019</v>
      </c>
      <c r="D46" s="11" t="n">
        <v>273.17709</v>
      </c>
    </row>
    <row r="47" customFormat="false" ht="28.45" hidden="false" customHeight="false" outlineLevel="0" collapsed="false">
      <c r="A47" s="9" t="n">
        <v>43</v>
      </c>
      <c r="B47" s="10" t="s">
        <v>48</v>
      </c>
      <c r="C47" s="9" t="n">
        <v>2019</v>
      </c>
      <c r="D47" s="11" t="n">
        <v>1852.11719</v>
      </c>
    </row>
    <row r="48" customFormat="false" ht="28.45" hidden="false" customHeight="false" outlineLevel="0" collapsed="false">
      <c r="A48" s="9" t="n">
        <v>44</v>
      </c>
      <c r="B48" s="10" t="s">
        <v>49</v>
      </c>
      <c r="C48" s="9" t="n">
        <v>2019</v>
      </c>
      <c r="D48" s="11" t="n">
        <v>169.98329</v>
      </c>
    </row>
    <row r="49" customFormat="false" ht="28.45" hidden="false" customHeight="false" outlineLevel="0" collapsed="false">
      <c r="A49" s="9" t="n">
        <v>45</v>
      </c>
      <c r="B49" s="10" t="s">
        <v>50</v>
      </c>
      <c r="C49" s="9" t="n">
        <v>2019</v>
      </c>
      <c r="D49" s="11" t="n">
        <v>239.39679</v>
      </c>
    </row>
    <row r="50" customFormat="false" ht="28.45" hidden="false" customHeight="false" outlineLevel="0" collapsed="false">
      <c r="A50" s="9" t="n">
        <v>46</v>
      </c>
      <c r="B50" s="10" t="s">
        <v>51</v>
      </c>
      <c r="C50" s="9" t="n">
        <v>2019</v>
      </c>
      <c r="D50" s="11" t="n">
        <v>258.65108</v>
      </c>
    </row>
    <row r="51" customFormat="false" ht="28.45" hidden="false" customHeight="false" outlineLevel="0" collapsed="false">
      <c r="A51" s="9" t="n">
        <v>47</v>
      </c>
      <c r="B51" s="10" t="s">
        <v>52</v>
      </c>
      <c r="C51" s="9" t="n">
        <v>2019</v>
      </c>
      <c r="D51" s="11" t="n">
        <v>951.34696</v>
      </c>
    </row>
    <row r="52" customFormat="false" ht="15" hidden="false" customHeight="false" outlineLevel="0" collapsed="false">
      <c r="A52" s="9" t="n">
        <v>48</v>
      </c>
      <c r="B52" s="10" t="s">
        <v>53</v>
      </c>
      <c r="C52" s="9" t="n">
        <v>2018</v>
      </c>
      <c r="D52" s="11" t="n">
        <v>149.41256</v>
      </c>
    </row>
    <row r="53" customFormat="false" ht="15" hidden="false" customHeight="false" outlineLevel="0" collapsed="false">
      <c r="A53" s="9" t="n">
        <v>49</v>
      </c>
      <c r="B53" s="10" t="s">
        <v>54</v>
      </c>
      <c r="C53" s="9" t="n">
        <v>2017</v>
      </c>
      <c r="D53" s="11" t="n">
        <v>200.41526</v>
      </c>
    </row>
    <row r="54" customFormat="false" ht="15" hidden="false" customHeight="false" outlineLevel="0" collapsed="false">
      <c r="A54" s="9" t="n">
        <v>50</v>
      </c>
      <c r="B54" s="10" t="s">
        <v>55</v>
      </c>
      <c r="C54" s="9" t="n">
        <v>2018</v>
      </c>
      <c r="D54" s="11" t="n">
        <v>128.8282</v>
      </c>
    </row>
    <row r="55" customFormat="false" ht="15" hidden="false" customHeight="false" outlineLevel="0" collapsed="false">
      <c r="A55" s="9" t="n">
        <v>51</v>
      </c>
      <c r="B55" s="10" t="s">
        <v>56</v>
      </c>
      <c r="C55" s="9" t="n">
        <v>2018</v>
      </c>
      <c r="D55" s="11" t="n">
        <v>200.58028</v>
      </c>
    </row>
    <row r="56" customFormat="false" ht="15" hidden="false" customHeight="false" outlineLevel="0" collapsed="false">
      <c r="A56" s="9" t="n">
        <v>52</v>
      </c>
      <c r="B56" s="10" t="s">
        <v>57</v>
      </c>
      <c r="C56" s="9" t="n">
        <v>2018</v>
      </c>
      <c r="D56" s="11" t="n">
        <v>165.88056</v>
      </c>
    </row>
    <row r="57" customFormat="false" ht="15" hidden="false" customHeight="false" outlineLevel="0" collapsed="false">
      <c r="A57" s="9" t="n">
        <v>53</v>
      </c>
      <c r="B57" s="10" t="s">
        <v>58</v>
      </c>
      <c r="C57" s="9" t="n">
        <v>2018</v>
      </c>
      <c r="D57" s="11" t="n">
        <v>282.51712</v>
      </c>
    </row>
    <row r="58" customFormat="false" ht="28.45" hidden="false" customHeight="false" outlineLevel="0" collapsed="false">
      <c r="A58" s="9" t="n">
        <v>54</v>
      </c>
      <c r="B58" s="10" t="s">
        <v>59</v>
      </c>
      <c r="C58" s="9" t="n">
        <v>2018</v>
      </c>
      <c r="D58" s="11" t="n">
        <v>62.57462</v>
      </c>
    </row>
    <row r="59" customFormat="false" ht="28.45" hidden="false" customHeight="false" outlineLevel="0" collapsed="false">
      <c r="A59" s="9" t="n">
        <v>55</v>
      </c>
      <c r="B59" s="10" t="s">
        <v>60</v>
      </c>
      <c r="C59" s="9" t="n">
        <v>2018</v>
      </c>
      <c r="D59" s="11" t="n">
        <v>443.86494</v>
      </c>
    </row>
    <row r="60" customFormat="false" ht="28.45" hidden="false" customHeight="false" outlineLevel="0" collapsed="false">
      <c r="A60" s="9" t="n">
        <v>56</v>
      </c>
      <c r="B60" s="10" t="s">
        <v>61</v>
      </c>
      <c r="C60" s="9" t="n">
        <v>2017</v>
      </c>
      <c r="D60" s="11" t="n">
        <v>187.62981</v>
      </c>
    </row>
    <row r="61" customFormat="false" ht="28.45" hidden="false" customHeight="false" outlineLevel="0" collapsed="false">
      <c r="A61" s="9" t="n">
        <v>57</v>
      </c>
      <c r="B61" s="10" t="s">
        <v>62</v>
      </c>
      <c r="C61" s="9" t="n">
        <v>2017</v>
      </c>
      <c r="D61" s="11" t="n">
        <v>319.33056</v>
      </c>
    </row>
    <row r="62" customFormat="false" ht="15" hidden="false" customHeight="false" outlineLevel="0" collapsed="false">
      <c r="A62" s="9" t="n">
        <v>58</v>
      </c>
      <c r="B62" s="10" t="s">
        <v>63</v>
      </c>
      <c r="C62" s="9" t="n">
        <v>2017</v>
      </c>
      <c r="D62" s="11" t="n">
        <v>376.70681</v>
      </c>
    </row>
    <row r="63" customFormat="false" ht="15" hidden="false" customHeight="false" outlineLevel="0" collapsed="false">
      <c r="A63" s="9" t="n">
        <v>59</v>
      </c>
      <c r="B63" s="10" t="s">
        <v>64</v>
      </c>
      <c r="C63" s="9" t="n">
        <v>2018</v>
      </c>
      <c r="D63" s="11" t="n">
        <v>206.62137</v>
      </c>
    </row>
    <row r="64" customFormat="false" ht="15" hidden="false" customHeight="false" outlineLevel="0" collapsed="false">
      <c r="A64" s="9" t="n">
        <v>60</v>
      </c>
      <c r="B64" s="10" t="s">
        <v>65</v>
      </c>
      <c r="C64" s="9" t="n">
        <v>2018</v>
      </c>
      <c r="D64" s="11" t="n">
        <v>118.9918</v>
      </c>
    </row>
    <row r="65" customFormat="false" ht="15" hidden="false" customHeight="false" outlineLevel="0" collapsed="false">
      <c r="A65" s="9" t="n">
        <v>61</v>
      </c>
      <c r="B65" s="10" t="s">
        <v>66</v>
      </c>
      <c r="C65" s="9" t="n">
        <v>2018</v>
      </c>
      <c r="D65" s="11" t="n">
        <v>229.986</v>
      </c>
    </row>
    <row r="66" customFormat="false" ht="15" hidden="false" customHeight="false" outlineLevel="0" collapsed="false">
      <c r="A66" s="9" t="n">
        <v>62</v>
      </c>
      <c r="B66" s="10" t="s">
        <v>67</v>
      </c>
      <c r="C66" s="9" t="n">
        <v>2018</v>
      </c>
      <c r="D66" s="11" t="n">
        <v>137.3664</v>
      </c>
    </row>
    <row r="67" customFormat="false" ht="15" hidden="false" customHeight="false" outlineLevel="0" collapsed="false">
      <c r="A67" s="9" t="n">
        <v>63</v>
      </c>
      <c r="B67" s="10" t="s">
        <v>68</v>
      </c>
      <c r="C67" s="9" t="n">
        <v>2018</v>
      </c>
      <c r="D67" s="11" t="n">
        <v>202.11349</v>
      </c>
    </row>
    <row r="68" customFormat="false" ht="28.45" hidden="false" customHeight="false" outlineLevel="0" collapsed="false">
      <c r="A68" s="9" t="n">
        <v>64</v>
      </c>
      <c r="B68" s="10" t="s">
        <v>69</v>
      </c>
      <c r="C68" s="9" t="n">
        <v>2018</v>
      </c>
      <c r="D68" s="11" t="n">
        <v>271.13253</v>
      </c>
    </row>
    <row r="69" customFormat="false" ht="15" hidden="false" customHeight="false" outlineLevel="0" collapsed="false">
      <c r="A69" s="9" t="n">
        <v>65</v>
      </c>
      <c r="B69" s="10" t="s">
        <v>70</v>
      </c>
      <c r="C69" s="9" t="n">
        <v>2018</v>
      </c>
      <c r="D69" s="11" t="n">
        <v>98.5269</v>
      </c>
    </row>
    <row r="70" customFormat="false" ht="28.45" hidden="false" customHeight="false" outlineLevel="0" collapsed="false">
      <c r="A70" s="9" t="n">
        <v>66</v>
      </c>
      <c r="B70" s="10" t="s">
        <v>71</v>
      </c>
      <c r="C70" s="9" t="n">
        <v>2017</v>
      </c>
      <c r="D70" s="11" t="n">
        <v>239.57846</v>
      </c>
    </row>
    <row r="71" customFormat="false" ht="15" hidden="false" customHeight="false" outlineLevel="0" collapsed="false">
      <c r="A71" s="9" t="n">
        <v>67</v>
      </c>
      <c r="B71" s="10" t="s">
        <v>72</v>
      </c>
      <c r="C71" s="9" t="n">
        <v>2018</v>
      </c>
      <c r="D71" s="11" t="n">
        <v>176.9461</v>
      </c>
    </row>
    <row r="72" customFormat="false" ht="15" hidden="false" customHeight="false" outlineLevel="0" collapsed="false">
      <c r="A72" s="9" t="n">
        <v>68</v>
      </c>
      <c r="B72" s="10" t="s">
        <v>73</v>
      </c>
      <c r="C72" s="9" t="n">
        <v>2017</v>
      </c>
      <c r="D72" s="11" t="n">
        <v>54.65123</v>
      </c>
    </row>
    <row r="73" customFormat="false" ht="28.45" hidden="false" customHeight="false" outlineLevel="0" collapsed="false">
      <c r="A73" s="9" t="n">
        <v>69</v>
      </c>
      <c r="B73" s="10" t="s">
        <v>74</v>
      </c>
      <c r="C73" s="9" t="n">
        <v>2018</v>
      </c>
      <c r="D73" s="11" t="n">
        <v>660.03292</v>
      </c>
    </row>
    <row r="74" customFormat="false" ht="28.45" hidden="false" customHeight="false" outlineLevel="0" collapsed="false">
      <c r="A74" s="9" t="n">
        <v>70</v>
      </c>
      <c r="B74" s="10" t="s">
        <v>75</v>
      </c>
      <c r="C74" s="9" t="n">
        <v>2018</v>
      </c>
      <c r="D74" s="11" t="n">
        <v>94.29952</v>
      </c>
    </row>
    <row r="75" customFormat="false" ht="15" hidden="false" customHeight="false" outlineLevel="0" collapsed="false">
      <c r="A75" s="9" t="n">
        <v>71</v>
      </c>
      <c r="B75" s="10" t="s">
        <v>76</v>
      </c>
      <c r="C75" s="9" t="n">
        <v>2018</v>
      </c>
      <c r="D75" s="11" t="n">
        <v>150.9986</v>
      </c>
    </row>
    <row r="76" customFormat="false" ht="15" hidden="false" customHeight="false" outlineLevel="0" collapsed="false">
      <c r="A76" s="9" t="n">
        <v>72</v>
      </c>
      <c r="B76" s="10" t="s">
        <v>77</v>
      </c>
      <c r="C76" s="9" t="n">
        <v>2018</v>
      </c>
      <c r="D76" s="11" t="n">
        <v>167.03266</v>
      </c>
    </row>
    <row r="77" customFormat="false" ht="28.45" hidden="false" customHeight="false" outlineLevel="0" collapsed="false">
      <c r="A77" s="9" t="n">
        <v>73</v>
      </c>
      <c r="B77" s="10" t="s">
        <v>78</v>
      </c>
      <c r="C77" s="9" t="n">
        <v>2018</v>
      </c>
      <c r="D77" s="11" t="n">
        <v>255.19453</v>
      </c>
    </row>
    <row r="78" customFormat="false" ht="28.45" hidden="false" customHeight="false" outlineLevel="0" collapsed="false">
      <c r="A78" s="9" t="n">
        <v>74</v>
      </c>
      <c r="B78" s="10" t="s">
        <v>79</v>
      </c>
      <c r="C78" s="9" t="n">
        <v>2018</v>
      </c>
      <c r="D78" s="11" t="n">
        <v>221.3758</v>
      </c>
    </row>
    <row r="79" customFormat="false" ht="28.45" hidden="false" customHeight="false" outlineLevel="0" collapsed="false">
      <c r="A79" s="9" t="n">
        <v>75</v>
      </c>
      <c r="B79" s="10" t="s">
        <v>80</v>
      </c>
      <c r="C79" s="9" t="n">
        <v>2019</v>
      </c>
      <c r="D79" s="11" t="n">
        <v>322.83389</v>
      </c>
    </row>
    <row r="80" customFormat="false" ht="28.45" hidden="false" customHeight="false" outlineLevel="0" collapsed="false">
      <c r="A80" s="9" t="n">
        <v>76</v>
      </c>
      <c r="B80" s="10" t="s">
        <v>81</v>
      </c>
      <c r="C80" s="9" t="n">
        <v>2019</v>
      </c>
      <c r="D80" s="11" t="n">
        <v>109.93678</v>
      </c>
    </row>
    <row r="81" customFormat="false" ht="28.45" hidden="false" customHeight="false" outlineLevel="0" collapsed="false">
      <c r="A81" s="9" t="n">
        <v>77</v>
      </c>
      <c r="B81" s="10" t="s">
        <v>82</v>
      </c>
      <c r="C81" s="9" t="n">
        <v>2019</v>
      </c>
      <c r="D81" s="11" t="n">
        <v>135.82915</v>
      </c>
    </row>
    <row r="82" customFormat="false" ht="28.45" hidden="false" customHeight="false" outlineLevel="0" collapsed="false">
      <c r="A82" s="9" t="n">
        <v>78</v>
      </c>
      <c r="B82" s="10" t="s">
        <v>83</v>
      </c>
      <c r="C82" s="9" t="n">
        <v>2018</v>
      </c>
      <c r="D82" s="11" t="n">
        <v>219.30934</v>
      </c>
    </row>
    <row r="83" customFormat="false" ht="28.45" hidden="false" customHeight="false" outlineLevel="0" collapsed="false">
      <c r="A83" s="9" t="n">
        <v>79</v>
      </c>
      <c r="B83" s="10" t="s">
        <v>84</v>
      </c>
      <c r="C83" s="9" t="n">
        <v>2019</v>
      </c>
      <c r="D83" s="11" t="n">
        <v>148.44008</v>
      </c>
    </row>
    <row r="84" customFormat="false" ht="28.45" hidden="false" customHeight="false" outlineLevel="0" collapsed="false">
      <c r="A84" s="9" t="n">
        <v>80</v>
      </c>
      <c r="B84" s="10" t="s">
        <v>85</v>
      </c>
      <c r="C84" s="9" t="n">
        <v>2019</v>
      </c>
      <c r="D84" s="11" t="n">
        <v>359.89832</v>
      </c>
    </row>
    <row r="85" customFormat="false" ht="28.45" hidden="false" customHeight="false" outlineLevel="0" collapsed="false">
      <c r="A85" s="9" t="n">
        <v>81</v>
      </c>
      <c r="B85" s="10" t="s">
        <v>86</v>
      </c>
      <c r="C85" s="9" t="n">
        <v>2019</v>
      </c>
      <c r="D85" s="11" t="n">
        <v>223.05388</v>
      </c>
    </row>
    <row r="86" customFormat="false" ht="28.45" hidden="false" customHeight="false" outlineLevel="0" collapsed="false">
      <c r="A86" s="9" t="n">
        <v>82</v>
      </c>
      <c r="B86" s="10" t="s">
        <v>87</v>
      </c>
      <c r="C86" s="9" t="n">
        <v>2019</v>
      </c>
      <c r="D86" s="11" t="n">
        <v>136.20469</v>
      </c>
    </row>
    <row r="87" customFormat="false" ht="28.45" hidden="false" customHeight="false" outlineLevel="0" collapsed="false">
      <c r="A87" s="9" t="n">
        <v>83</v>
      </c>
      <c r="B87" s="10" t="s">
        <v>88</v>
      </c>
      <c r="C87" s="9" t="n">
        <v>2019</v>
      </c>
      <c r="D87" s="11" t="n">
        <v>114.38261</v>
      </c>
    </row>
    <row r="88" customFormat="false" ht="28.45" hidden="false" customHeight="false" outlineLevel="0" collapsed="false">
      <c r="A88" s="9" t="n">
        <v>84</v>
      </c>
      <c r="B88" s="10" t="s">
        <v>89</v>
      </c>
      <c r="C88" s="9" t="n">
        <v>2019</v>
      </c>
      <c r="D88" s="11" t="n">
        <v>201.31085</v>
      </c>
    </row>
    <row r="89" customFormat="false" ht="28.45" hidden="false" customHeight="false" outlineLevel="0" collapsed="false">
      <c r="A89" s="9" t="n">
        <v>85</v>
      </c>
      <c r="B89" s="10" t="s">
        <v>90</v>
      </c>
      <c r="C89" s="9" t="n">
        <v>2019</v>
      </c>
      <c r="D89" s="11" t="n">
        <v>729.23609</v>
      </c>
    </row>
    <row r="90" customFormat="false" ht="28.45" hidden="false" customHeight="false" outlineLevel="0" collapsed="false">
      <c r="A90" s="9" t="n">
        <v>86</v>
      </c>
      <c r="B90" s="10" t="s">
        <v>91</v>
      </c>
      <c r="C90" s="9" t="n">
        <v>2019</v>
      </c>
      <c r="D90" s="11" t="n">
        <v>1408.23033</v>
      </c>
    </row>
    <row r="91" customFormat="false" ht="28.45" hidden="false" customHeight="false" outlineLevel="0" collapsed="false">
      <c r="A91" s="9" t="n">
        <v>87</v>
      </c>
      <c r="B91" s="10" t="s">
        <v>92</v>
      </c>
      <c r="C91" s="9" t="n">
        <v>2019</v>
      </c>
      <c r="D91" s="11" t="n">
        <v>118.9918</v>
      </c>
    </row>
    <row r="92" customFormat="false" ht="28.45" hidden="false" customHeight="false" outlineLevel="0" collapsed="false">
      <c r="A92" s="9" t="n">
        <v>88</v>
      </c>
      <c r="B92" s="10" t="s">
        <v>93</v>
      </c>
      <c r="C92" s="9" t="n">
        <v>2019</v>
      </c>
      <c r="D92" s="11" t="n">
        <v>172.02096</v>
      </c>
    </row>
    <row r="93" customFormat="false" ht="15" hidden="false" customHeight="false" outlineLevel="0" collapsed="false">
      <c r="A93" s="9" t="n">
        <v>89</v>
      </c>
      <c r="B93" s="10" t="s">
        <v>94</v>
      </c>
      <c r="C93" s="9" t="n">
        <v>2019</v>
      </c>
      <c r="D93" s="11" t="n">
        <v>376.71084</v>
      </c>
    </row>
    <row r="94" customFormat="false" ht="28.45" hidden="false" customHeight="false" outlineLevel="0" collapsed="false">
      <c r="A94" s="9" t="n">
        <v>90</v>
      </c>
      <c r="B94" s="10" t="s">
        <v>95</v>
      </c>
      <c r="C94" s="9" t="n">
        <v>2019</v>
      </c>
      <c r="D94" s="11" t="n">
        <v>139.20261</v>
      </c>
    </row>
    <row r="95" customFormat="false" ht="28.45" hidden="false" customHeight="false" outlineLevel="0" collapsed="false">
      <c r="A95" s="9" t="n">
        <v>91</v>
      </c>
      <c r="B95" s="10" t="s">
        <v>96</v>
      </c>
      <c r="C95" s="9" t="n">
        <v>2019</v>
      </c>
      <c r="D95" s="11" t="n">
        <v>138.32515</v>
      </c>
    </row>
    <row r="96" customFormat="false" ht="28.45" hidden="false" customHeight="false" outlineLevel="0" collapsed="false">
      <c r="A96" s="9" t="n">
        <v>92</v>
      </c>
      <c r="B96" s="10" t="s">
        <v>97</v>
      </c>
      <c r="C96" s="9" t="n">
        <v>2019</v>
      </c>
      <c r="D96" s="11" t="n">
        <v>219.13313</v>
      </c>
    </row>
    <row r="97" customFormat="false" ht="28.45" hidden="false" customHeight="false" outlineLevel="0" collapsed="false">
      <c r="A97" s="9" t="n">
        <v>93</v>
      </c>
      <c r="B97" s="10" t="s">
        <v>98</v>
      </c>
      <c r="C97" s="9" t="n">
        <v>2019</v>
      </c>
      <c r="D97" s="11" t="n">
        <v>1270.61057</v>
      </c>
    </row>
    <row r="98" customFormat="false" ht="28.45" hidden="false" customHeight="false" outlineLevel="0" collapsed="false">
      <c r="A98" s="9" t="n">
        <v>94</v>
      </c>
      <c r="B98" s="10" t="s">
        <v>99</v>
      </c>
      <c r="C98" s="9" t="n">
        <v>2018</v>
      </c>
      <c r="D98" s="11" t="n">
        <v>1100.4861</v>
      </c>
    </row>
    <row r="99" customFormat="false" ht="28.45" hidden="false" customHeight="false" outlineLevel="0" collapsed="false">
      <c r="A99" s="9" t="n">
        <v>95</v>
      </c>
      <c r="B99" s="10" t="s">
        <v>100</v>
      </c>
      <c r="C99" s="9" t="n">
        <v>2019</v>
      </c>
      <c r="D99" s="11" t="n">
        <v>172.65597</v>
      </c>
    </row>
    <row r="100" customFormat="false" ht="28.45" hidden="false" customHeight="false" outlineLevel="0" collapsed="false">
      <c r="A100" s="9" t="n">
        <v>96</v>
      </c>
      <c r="B100" s="10" t="s">
        <v>101</v>
      </c>
      <c r="C100" s="9" t="n">
        <v>2019</v>
      </c>
      <c r="D100" s="11" t="n">
        <v>271.13253</v>
      </c>
    </row>
    <row r="101" customFormat="false" ht="28.45" hidden="false" customHeight="false" outlineLevel="0" collapsed="false">
      <c r="A101" s="9" t="n">
        <v>97</v>
      </c>
      <c r="B101" s="10" t="s">
        <v>102</v>
      </c>
      <c r="C101" s="9" t="n">
        <v>2019</v>
      </c>
      <c r="D101" s="11" t="n">
        <v>152.06295</v>
      </c>
    </row>
    <row r="102" customFormat="false" ht="28.45" hidden="false" customHeight="false" outlineLevel="0" collapsed="false">
      <c r="A102" s="9" t="n">
        <v>98</v>
      </c>
      <c r="B102" s="10" t="s">
        <v>103</v>
      </c>
      <c r="C102" s="9" t="n">
        <v>2019</v>
      </c>
      <c r="D102" s="11" t="n">
        <v>132.7767</v>
      </c>
    </row>
    <row r="103" customFormat="false" ht="28.45" hidden="false" customHeight="false" outlineLevel="0" collapsed="false">
      <c r="A103" s="9" t="n">
        <v>99</v>
      </c>
      <c r="B103" s="10" t="s">
        <v>104</v>
      </c>
      <c r="C103" s="9" t="n">
        <v>2018</v>
      </c>
      <c r="D103" s="11" t="n">
        <v>108.99774</v>
      </c>
    </row>
    <row r="104" customFormat="false" ht="28.45" hidden="false" customHeight="false" outlineLevel="0" collapsed="false">
      <c r="A104" s="9" t="n">
        <v>100</v>
      </c>
      <c r="B104" s="10" t="s">
        <v>105</v>
      </c>
      <c r="C104" s="9" t="n">
        <v>2019</v>
      </c>
      <c r="D104" s="11" t="n">
        <v>200.43893</v>
      </c>
    </row>
    <row r="105" customFormat="false" ht="28.45" hidden="false" customHeight="false" outlineLevel="0" collapsed="false">
      <c r="A105" s="9" t="n">
        <v>101</v>
      </c>
      <c r="B105" s="10" t="s">
        <v>106</v>
      </c>
      <c r="C105" s="9" t="n">
        <v>2018</v>
      </c>
      <c r="D105" s="11" t="n">
        <v>183.85953</v>
      </c>
    </row>
    <row r="106" customFormat="false" ht="28.45" hidden="false" customHeight="false" outlineLevel="0" collapsed="false">
      <c r="A106" s="9" t="n">
        <v>102</v>
      </c>
      <c r="B106" s="10" t="s">
        <v>107</v>
      </c>
      <c r="C106" s="9" t="n">
        <v>2019</v>
      </c>
      <c r="D106" s="11" t="n">
        <v>166.44013</v>
      </c>
    </row>
    <row r="107" customFormat="false" ht="28.45" hidden="false" customHeight="false" outlineLevel="0" collapsed="false">
      <c r="A107" s="9" t="n">
        <v>103</v>
      </c>
      <c r="B107" s="10" t="s">
        <v>108</v>
      </c>
      <c r="C107" s="9" t="n">
        <v>2019</v>
      </c>
      <c r="D107" s="11" t="n">
        <v>96.25903</v>
      </c>
    </row>
    <row r="108" customFormat="false" ht="28.45" hidden="false" customHeight="false" outlineLevel="0" collapsed="false">
      <c r="A108" s="9" t="n">
        <v>104</v>
      </c>
      <c r="B108" s="10" t="s">
        <v>109</v>
      </c>
      <c r="C108" s="9" t="n">
        <v>2019</v>
      </c>
      <c r="D108" s="11" t="n">
        <v>169.95403</v>
      </c>
    </row>
    <row r="109" customFormat="false" ht="28.45" hidden="false" customHeight="false" outlineLevel="0" collapsed="false">
      <c r="A109" s="9" t="n">
        <v>105</v>
      </c>
      <c r="B109" s="10" t="s">
        <v>110</v>
      </c>
      <c r="C109" s="9" t="n">
        <v>2019</v>
      </c>
      <c r="D109" s="11" t="n">
        <v>660.03292</v>
      </c>
    </row>
    <row r="110" customFormat="false" ht="28.45" hidden="false" customHeight="false" outlineLevel="0" collapsed="false">
      <c r="A110" s="9" t="n">
        <v>106</v>
      </c>
      <c r="B110" s="10" t="s">
        <v>111</v>
      </c>
      <c r="C110" s="9" t="n">
        <v>2019</v>
      </c>
      <c r="D110" s="11" t="n">
        <v>221.08381</v>
      </c>
    </row>
    <row r="111" customFormat="false" ht="28.45" hidden="false" customHeight="false" outlineLevel="0" collapsed="false">
      <c r="A111" s="9" t="n">
        <v>107</v>
      </c>
      <c r="B111" s="10" t="s">
        <v>112</v>
      </c>
      <c r="C111" s="9" t="n">
        <v>2019</v>
      </c>
      <c r="D111" s="11" t="n">
        <v>269.95066</v>
      </c>
    </row>
    <row r="112" customFormat="false" ht="28.45" hidden="false" customHeight="false" outlineLevel="0" collapsed="false">
      <c r="A112" s="9" t="n">
        <v>108</v>
      </c>
      <c r="B112" s="10" t="s">
        <v>113</v>
      </c>
      <c r="C112" s="9" t="n">
        <v>2017</v>
      </c>
      <c r="D112" s="11" t="n">
        <v>273.40343</v>
      </c>
    </row>
    <row r="113" customFormat="false" ht="15" hidden="false" customHeight="false" outlineLevel="0" collapsed="false">
      <c r="A113" s="9" t="n">
        <v>109</v>
      </c>
      <c r="B113" s="10" t="s">
        <v>114</v>
      </c>
      <c r="C113" s="9" t="n">
        <v>2019</v>
      </c>
      <c r="D113" s="11" t="n">
        <v>159.98008</v>
      </c>
    </row>
    <row r="114" customFormat="false" ht="28.45" hidden="false" customHeight="false" outlineLevel="0" collapsed="false">
      <c r="A114" s="9" t="n">
        <v>110</v>
      </c>
      <c r="B114" s="10" t="s">
        <v>115</v>
      </c>
      <c r="C114" s="9" t="n">
        <v>2018</v>
      </c>
      <c r="D114" s="11" t="n">
        <v>50.68469</v>
      </c>
    </row>
    <row r="115" customFormat="false" ht="28.45" hidden="false" customHeight="false" outlineLevel="0" collapsed="false">
      <c r="A115" s="9" t="n">
        <v>111</v>
      </c>
      <c r="B115" s="10" t="s">
        <v>116</v>
      </c>
      <c r="C115" s="9" t="n">
        <v>2019</v>
      </c>
      <c r="D115" s="11" t="n">
        <v>94.29952</v>
      </c>
    </row>
    <row r="116" customFormat="false" ht="28.45" hidden="false" customHeight="false" outlineLevel="0" collapsed="false">
      <c r="A116" s="9" t="n">
        <v>112</v>
      </c>
      <c r="B116" s="10" t="s">
        <v>117</v>
      </c>
      <c r="C116" s="9" t="n">
        <v>2019</v>
      </c>
      <c r="D116" s="11" t="n">
        <v>220.03437</v>
      </c>
    </row>
    <row r="117" customFormat="false" ht="28.45" hidden="false" customHeight="false" outlineLevel="0" collapsed="false">
      <c r="A117" s="9" t="n">
        <v>113</v>
      </c>
      <c r="B117" s="10" t="s">
        <v>118</v>
      </c>
      <c r="C117" s="9" t="n">
        <v>2019</v>
      </c>
      <c r="D117" s="11" t="n">
        <v>115.57576</v>
      </c>
    </row>
    <row r="118" customFormat="false" ht="28.45" hidden="false" customHeight="false" outlineLevel="0" collapsed="false">
      <c r="A118" s="9" t="n">
        <v>114</v>
      </c>
      <c r="B118" s="10" t="s">
        <v>119</v>
      </c>
      <c r="C118" s="9" t="n">
        <v>2019</v>
      </c>
      <c r="D118" s="11" t="n">
        <v>162.73742</v>
      </c>
    </row>
    <row r="119" customFormat="false" ht="28.45" hidden="false" customHeight="false" outlineLevel="0" collapsed="false">
      <c r="A119" s="9" t="n">
        <v>115</v>
      </c>
      <c r="B119" s="10" t="s">
        <v>120</v>
      </c>
      <c r="C119" s="9" t="n">
        <v>2019</v>
      </c>
      <c r="D119" s="11" t="n">
        <v>201.39094</v>
      </c>
    </row>
    <row r="120" customFormat="false" ht="28.45" hidden="false" customHeight="false" outlineLevel="0" collapsed="false">
      <c r="A120" s="9" t="n">
        <v>116</v>
      </c>
      <c r="B120" s="10" t="s">
        <v>121</v>
      </c>
      <c r="C120" s="9" t="n">
        <v>2017</v>
      </c>
      <c r="D120" s="11" t="n">
        <v>159.24005</v>
      </c>
    </row>
    <row r="121" customFormat="false" ht="15" hidden="false" customHeight="false" outlineLevel="0" collapsed="false">
      <c r="A121" s="9" t="n">
        <v>117</v>
      </c>
      <c r="B121" s="10" t="s">
        <v>122</v>
      </c>
      <c r="C121" s="9" t="n">
        <v>2019</v>
      </c>
      <c r="D121" s="11" t="n">
        <v>147.45184</v>
      </c>
    </row>
    <row r="122" customFormat="false" ht="15" hidden="false" customHeight="false" outlineLevel="0" collapsed="false">
      <c r="A122" s="9" t="n">
        <v>118</v>
      </c>
      <c r="B122" s="10" t="s">
        <v>123</v>
      </c>
      <c r="C122" s="9" t="n">
        <v>2019</v>
      </c>
      <c r="D122" s="11" t="n">
        <v>95.81866</v>
      </c>
    </row>
    <row r="123" customFormat="false" ht="28.45" hidden="false" customHeight="false" outlineLevel="0" collapsed="false">
      <c r="A123" s="9" t="n">
        <v>119</v>
      </c>
      <c r="B123" s="10" t="s">
        <v>124</v>
      </c>
      <c r="C123" s="9" t="n">
        <v>2019</v>
      </c>
      <c r="D123" s="11" t="n">
        <v>247.50252</v>
      </c>
    </row>
    <row r="124" customFormat="false" ht="28.45" hidden="false" customHeight="false" outlineLevel="0" collapsed="false">
      <c r="A124" s="9" t="n">
        <v>120</v>
      </c>
      <c r="B124" s="10" t="s">
        <v>125</v>
      </c>
      <c r="C124" s="9" t="n">
        <v>2019</v>
      </c>
      <c r="D124" s="11" t="n">
        <v>377.17898</v>
      </c>
    </row>
    <row r="125" customFormat="false" ht="28.45" hidden="false" customHeight="false" outlineLevel="0" collapsed="false">
      <c r="A125" s="9" t="n">
        <v>121</v>
      </c>
      <c r="B125" s="10" t="s">
        <v>126</v>
      </c>
      <c r="C125" s="9" t="n">
        <v>2019</v>
      </c>
      <c r="D125" s="11" t="n">
        <v>653.08698</v>
      </c>
    </row>
    <row r="126" customFormat="false" ht="28.45" hidden="false" customHeight="false" outlineLevel="0" collapsed="false">
      <c r="A126" s="9" t="n">
        <v>122</v>
      </c>
      <c r="B126" s="10" t="s">
        <v>127</v>
      </c>
      <c r="C126" s="9" t="n">
        <v>2019</v>
      </c>
      <c r="D126" s="11" t="n">
        <v>193.29299</v>
      </c>
    </row>
    <row r="127" customFormat="false" ht="28.45" hidden="false" customHeight="false" outlineLevel="0" collapsed="false">
      <c r="A127" s="9" t="n">
        <v>123</v>
      </c>
      <c r="B127" s="10" t="s">
        <v>128</v>
      </c>
      <c r="C127" s="9" t="n">
        <v>2019</v>
      </c>
      <c r="D127" s="11" t="n">
        <v>89.77367</v>
      </c>
    </row>
    <row r="128" customFormat="false" ht="15" hidden="false" customHeight="false" outlineLevel="0" collapsed="false">
      <c r="A128" s="9" t="n">
        <v>124</v>
      </c>
      <c r="B128" s="10" t="s">
        <v>129</v>
      </c>
      <c r="C128" s="9" t="n">
        <v>2018</v>
      </c>
      <c r="D128" s="11" t="n">
        <v>118.70973</v>
      </c>
    </row>
    <row r="129" customFormat="false" ht="15" hidden="false" customHeight="false" outlineLevel="0" collapsed="false">
      <c r="A129" s="9" t="n">
        <v>125</v>
      </c>
      <c r="B129" s="10" t="s">
        <v>130</v>
      </c>
      <c r="C129" s="9" t="n">
        <v>2018</v>
      </c>
      <c r="D129" s="11" t="n">
        <v>147.45184</v>
      </c>
    </row>
    <row r="130" customFormat="false" ht="15" hidden="false" customHeight="false" outlineLevel="0" collapsed="false">
      <c r="A130" s="9" t="n">
        <v>126</v>
      </c>
      <c r="B130" s="10" t="s">
        <v>131</v>
      </c>
      <c r="C130" s="9" t="n">
        <v>2018</v>
      </c>
      <c r="D130" s="11" t="n">
        <v>253.34045</v>
      </c>
    </row>
    <row r="131" customFormat="false" ht="28.45" hidden="false" customHeight="false" outlineLevel="0" collapsed="false">
      <c r="A131" s="9" t="n">
        <v>127</v>
      </c>
      <c r="B131" s="10" t="s">
        <v>132</v>
      </c>
      <c r="C131" s="9" t="n">
        <v>2017</v>
      </c>
      <c r="D131" s="11" t="n">
        <v>326.61289</v>
      </c>
    </row>
    <row r="132" customFormat="false" ht="28.45" hidden="false" customHeight="false" outlineLevel="0" collapsed="false">
      <c r="A132" s="9" t="n">
        <v>128</v>
      </c>
      <c r="B132" s="10" t="s">
        <v>133</v>
      </c>
      <c r="C132" s="9" t="n">
        <v>2018</v>
      </c>
      <c r="D132" s="11" t="n">
        <v>2737.33888</v>
      </c>
    </row>
    <row r="133" customFormat="false" ht="28.45" hidden="false" customHeight="false" outlineLevel="0" collapsed="false">
      <c r="A133" s="9" t="n">
        <v>129</v>
      </c>
      <c r="B133" s="10" t="s">
        <v>134</v>
      </c>
      <c r="C133" s="9" t="n">
        <v>2019</v>
      </c>
      <c r="D133" s="11" t="n">
        <v>995.34392</v>
      </c>
    </row>
    <row r="134" customFormat="false" ht="15" hidden="false" customHeight="false" outlineLevel="0" collapsed="false">
      <c r="A134" s="9" t="n">
        <v>130</v>
      </c>
      <c r="B134" s="10" t="s">
        <v>135</v>
      </c>
      <c r="C134" s="9" t="n">
        <v>2018</v>
      </c>
      <c r="D134" s="11" t="n">
        <v>162.59346</v>
      </c>
    </row>
    <row r="135" customFormat="false" ht="28.45" hidden="false" customHeight="false" outlineLevel="0" collapsed="false">
      <c r="A135" s="9" t="n">
        <v>131</v>
      </c>
      <c r="B135" s="10" t="s">
        <v>136</v>
      </c>
      <c r="C135" s="9" t="n">
        <v>2018</v>
      </c>
      <c r="D135" s="11" t="n">
        <v>144.97344</v>
      </c>
    </row>
    <row r="136" customFormat="false" ht="15" hidden="false" customHeight="false" outlineLevel="0" collapsed="false">
      <c r="A136" s="9" t="n">
        <v>132</v>
      </c>
      <c r="B136" s="10" t="s">
        <v>137</v>
      </c>
      <c r="C136" s="9" t="n">
        <v>2017</v>
      </c>
      <c r="D136" s="11" t="n">
        <v>167.4789</v>
      </c>
    </row>
    <row r="137" customFormat="false" ht="28.45" hidden="false" customHeight="false" outlineLevel="0" collapsed="false">
      <c r="A137" s="9" t="n">
        <v>133</v>
      </c>
      <c r="B137" s="10" t="s">
        <v>138</v>
      </c>
      <c r="C137" s="9" t="n">
        <v>2019</v>
      </c>
      <c r="D137" s="11" t="n">
        <v>270.58757</v>
      </c>
    </row>
    <row r="138" customFormat="false" ht="28.45" hidden="false" customHeight="false" outlineLevel="0" collapsed="false">
      <c r="A138" s="9" t="n">
        <v>134</v>
      </c>
      <c r="B138" s="10" t="s">
        <v>139</v>
      </c>
      <c r="C138" s="9" t="n">
        <v>2019</v>
      </c>
      <c r="D138" s="11" t="n">
        <v>282.8869</v>
      </c>
    </row>
    <row r="139" customFormat="false" ht="28.45" hidden="false" customHeight="false" outlineLevel="0" collapsed="false">
      <c r="A139" s="9" t="n">
        <v>135</v>
      </c>
      <c r="B139" s="10" t="s">
        <v>140</v>
      </c>
      <c r="C139" s="9" t="n">
        <v>2019</v>
      </c>
      <c r="D139" s="11" t="n">
        <v>1328.87834</v>
      </c>
    </row>
    <row r="140" customFormat="false" ht="28.45" hidden="false" customHeight="false" outlineLevel="0" collapsed="false">
      <c r="A140" s="9" t="n">
        <v>136</v>
      </c>
      <c r="B140" s="10" t="s">
        <v>141</v>
      </c>
      <c r="C140" s="9" t="n">
        <v>2019</v>
      </c>
      <c r="D140" s="11" t="n">
        <v>137.28007</v>
      </c>
    </row>
    <row r="141" customFormat="false" ht="28.45" hidden="false" customHeight="false" outlineLevel="0" collapsed="false">
      <c r="A141" s="9" t="n">
        <v>137</v>
      </c>
      <c r="B141" s="12" t="s">
        <v>142</v>
      </c>
      <c r="C141" s="13" t="n">
        <v>2019</v>
      </c>
      <c r="D141" s="11" t="n">
        <v>121.25648</v>
      </c>
    </row>
    <row r="142" customFormat="false" ht="28.45" hidden="false" customHeight="false" outlineLevel="0" collapsed="false">
      <c r="A142" s="9" t="n">
        <v>138</v>
      </c>
      <c r="B142" s="12" t="s">
        <v>143</v>
      </c>
      <c r="C142" s="13" t="n">
        <v>2019</v>
      </c>
      <c r="D142" s="11" t="n">
        <v>243.23867</v>
      </c>
    </row>
    <row r="143" customFormat="false" ht="15" hidden="false" customHeight="false" outlineLevel="0" collapsed="false">
      <c r="A143" s="9" t="n">
        <v>139</v>
      </c>
      <c r="B143" s="12" t="s">
        <v>144</v>
      </c>
      <c r="C143" s="13" t="n">
        <v>2019</v>
      </c>
      <c r="D143" s="11" t="n">
        <v>130.72732</v>
      </c>
    </row>
    <row r="144" customFormat="false" ht="28.45" hidden="false" customHeight="false" outlineLevel="0" collapsed="false">
      <c r="A144" s="9" t="n">
        <v>140</v>
      </c>
      <c r="B144" s="12" t="s">
        <v>145</v>
      </c>
      <c r="C144" s="13" t="n">
        <v>2019</v>
      </c>
      <c r="D144" s="11" t="n">
        <v>194.94572</v>
      </c>
    </row>
    <row r="145" customFormat="false" ht="28.45" hidden="false" customHeight="false" outlineLevel="0" collapsed="false">
      <c r="A145" s="9" t="n">
        <v>141</v>
      </c>
      <c r="B145" s="12" t="s">
        <v>146</v>
      </c>
      <c r="C145" s="13" t="n">
        <v>2019</v>
      </c>
      <c r="D145" s="11" t="n">
        <v>764.86871</v>
      </c>
    </row>
    <row r="146" customFormat="false" ht="28.45" hidden="false" customHeight="false" outlineLevel="0" collapsed="false">
      <c r="A146" s="9" t="n">
        <v>142</v>
      </c>
      <c r="B146" s="12" t="s">
        <v>147</v>
      </c>
      <c r="C146" s="13" t="n">
        <v>2019</v>
      </c>
      <c r="D146" s="11" t="n">
        <v>163.40859</v>
      </c>
    </row>
    <row r="147" customFormat="false" ht="28.45" hidden="false" customHeight="false" outlineLevel="0" collapsed="false">
      <c r="A147" s="9" t="n">
        <v>143</v>
      </c>
      <c r="B147" s="12" t="s">
        <v>148</v>
      </c>
      <c r="C147" s="13" t="n">
        <v>2019</v>
      </c>
      <c r="D147" s="11" t="n">
        <v>241.7934</v>
      </c>
    </row>
    <row r="148" customFormat="false" ht="28.45" hidden="false" customHeight="false" outlineLevel="0" collapsed="false">
      <c r="A148" s="9" t="n">
        <v>144</v>
      </c>
      <c r="B148" s="12" t="s">
        <v>149</v>
      </c>
      <c r="C148" s="13" t="n">
        <v>2019</v>
      </c>
      <c r="D148" s="11" t="n">
        <v>145.36686</v>
      </c>
    </row>
    <row r="149" customFormat="false" ht="28.45" hidden="false" customHeight="false" outlineLevel="0" collapsed="false">
      <c r="A149" s="9" t="n">
        <v>145</v>
      </c>
      <c r="B149" s="12" t="s">
        <v>150</v>
      </c>
      <c r="C149" s="13" t="n">
        <v>2018</v>
      </c>
      <c r="D149" s="11" t="n">
        <v>710.28857</v>
      </c>
    </row>
    <row r="150" customFormat="false" ht="28.45" hidden="false" customHeight="false" outlineLevel="0" collapsed="false">
      <c r="A150" s="9" t="n">
        <v>146</v>
      </c>
      <c r="B150" s="12" t="s">
        <v>151</v>
      </c>
      <c r="C150" s="13" t="n">
        <v>2017</v>
      </c>
      <c r="D150" s="11" t="n">
        <v>931.27617</v>
      </c>
    </row>
    <row r="151" customFormat="false" ht="28.45" hidden="false" customHeight="false" outlineLevel="0" collapsed="false">
      <c r="A151" s="9" t="n">
        <v>147</v>
      </c>
      <c r="B151" s="12" t="s">
        <v>152</v>
      </c>
      <c r="C151" s="13" t="n">
        <v>2018</v>
      </c>
      <c r="D151" s="11" t="n">
        <v>1583.22356</v>
      </c>
    </row>
    <row r="152" customFormat="false" ht="28.45" hidden="false" customHeight="false" outlineLevel="0" collapsed="false">
      <c r="A152" s="9" t="n">
        <v>148</v>
      </c>
      <c r="B152" s="12" t="s">
        <v>153</v>
      </c>
      <c r="C152" s="13" t="n">
        <v>2019</v>
      </c>
      <c r="D152" s="11" t="n">
        <v>536.7681</v>
      </c>
    </row>
    <row r="153" customFormat="false" ht="28.45" hidden="false" customHeight="false" outlineLevel="0" collapsed="false">
      <c r="A153" s="9" t="n">
        <v>149</v>
      </c>
      <c r="B153" s="12" t="s">
        <v>154</v>
      </c>
      <c r="C153" s="13" t="n">
        <v>2017</v>
      </c>
      <c r="D153" s="11" t="n">
        <v>676.54056</v>
      </c>
    </row>
    <row r="154" customFormat="false" ht="28.45" hidden="false" customHeight="false" outlineLevel="0" collapsed="false">
      <c r="A154" s="9" t="n">
        <v>150</v>
      </c>
      <c r="B154" s="12" t="s">
        <v>155</v>
      </c>
      <c r="C154" s="13" t="n">
        <v>2019</v>
      </c>
      <c r="D154" s="11" t="n">
        <v>198.37704</v>
      </c>
    </row>
    <row r="155" customFormat="false" ht="28.45" hidden="false" customHeight="false" outlineLevel="0" collapsed="false">
      <c r="A155" s="9" t="n">
        <v>151</v>
      </c>
      <c r="B155" s="12" t="s">
        <v>156</v>
      </c>
      <c r="C155" s="13" t="n">
        <v>2019</v>
      </c>
      <c r="D155" s="11" t="n">
        <v>1069.76997</v>
      </c>
    </row>
    <row r="156" customFormat="false" ht="28.45" hidden="false" customHeight="false" outlineLevel="0" collapsed="false">
      <c r="A156" s="9" t="n">
        <v>152</v>
      </c>
      <c r="B156" s="12" t="s">
        <v>157</v>
      </c>
      <c r="C156" s="13" t="n">
        <v>2018</v>
      </c>
      <c r="D156" s="11" t="n">
        <v>871.79268</v>
      </c>
    </row>
    <row r="157" customFormat="false" ht="28.45" hidden="false" customHeight="false" outlineLevel="0" collapsed="false">
      <c r="A157" s="9" t="n">
        <v>153</v>
      </c>
      <c r="B157" s="12" t="s">
        <v>158</v>
      </c>
      <c r="C157" s="13" t="n">
        <v>2019</v>
      </c>
      <c r="D157" s="11" t="n">
        <v>735.32882</v>
      </c>
    </row>
    <row r="158" customFormat="false" ht="28.45" hidden="false" customHeight="false" outlineLevel="0" collapsed="false">
      <c r="A158" s="9" t="n">
        <v>154</v>
      </c>
      <c r="B158" s="12" t="s">
        <v>159</v>
      </c>
      <c r="C158" s="13" t="n">
        <v>2019</v>
      </c>
      <c r="D158" s="11" t="n">
        <v>747.22102</v>
      </c>
    </row>
    <row r="159" customFormat="false" ht="28.45" hidden="false" customHeight="false" outlineLevel="0" collapsed="false">
      <c r="A159" s="9" t="n">
        <v>155</v>
      </c>
      <c r="B159" s="12" t="s">
        <v>160</v>
      </c>
      <c r="C159" s="13" t="n">
        <v>2018</v>
      </c>
      <c r="D159" s="11" t="n">
        <v>1634.83809</v>
      </c>
    </row>
    <row r="160" customFormat="false" ht="28.45" hidden="false" customHeight="false" outlineLevel="0" collapsed="false">
      <c r="A160" s="9" t="n">
        <v>156</v>
      </c>
      <c r="B160" s="12" t="s">
        <v>161</v>
      </c>
      <c r="C160" s="13" t="n">
        <v>2019</v>
      </c>
      <c r="D160" s="11" t="n">
        <v>1139.17297</v>
      </c>
    </row>
    <row r="161" customFormat="false" ht="28.45" hidden="false" customHeight="false" outlineLevel="0" collapsed="false">
      <c r="A161" s="9" t="n">
        <v>157</v>
      </c>
      <c r="B161" s="12" t="s">
        <v>162</v>
      </c>
      <c r="C161" s="13" t="n">
        <v>2018</v>
      </c>
      <c r="D161" s="11" t="n">
        <v>698.62079</v>
      </c>
    </row>
    <row r="162" customFormat="false" ht="28.45" hidden="false" customHeight="false" outlineLevel="0" collapsed="false">
      <c r="A162" s="9" t="n">
        <v>158</v>
      </c>
      <c r="B162" s="12" t="s">
        <v>163</v>
      </c>
      <c r="C162" s="13" t="n">
        <v>2019</v>
      </c>
      <c r="D162" s="11" t="n">
        <v>954.45522</v>
      </c>
    </row>
    <row r="163" customFormat="false" ht="28.45" hidden="false" customHeight="false" outlineLevel="0" collapsed="false">
      <c r="A163" s="9" t="n">
        <v>159</v>
      </c>
      <c r="B163" s="12" t="s">
        <v>164</v>
      </c>
      <c r="C163" s="13" t="n">
        <v>2019</v>
      </c>
      <c r="D163" s="11" t="n">
        <v>926.34979</v>
      </c>
    </row>
    <row r="164" customFormat="false" ht="15" hidden="false" customHeight="false" outlineLevel="0" collapsed="false">
      <c r="A164" s="9" t="n">
        <v>160</v>
      </c>
      <c r="B164" s="12" t="s">
        <v>165</v>
      </c>
      <c r="C164" s="13" t="n">
        <v>2018</v>
      </c>
      <c r="D164" s="11" t="n">
        <v>954.45522</v>
      </c>
    </row>
    <row r="165" customFormat="false" ht="28.45" hidden="false" customHeight="false" outlineLevel="0" collapsed="false">
      <c r="A165" s="9" t="n">
        <v>161</v>
      </c>
      <c r="B165" s="12" t="s">
        <v>166</v>
      </c>
      <c r="C165" s="13" t="n">
        <v>2019</v>
      </c>
      <c r="D165" s="11" t="n">
        <v>2214.44011</v>
      </c>
    </row>
    <row r="166" customFormat="false" ht="28.45" hidden="false" customHeight="false" outlineLevel="0" collapsed="false">
      <c r="A166" s="9" t="n">
        <v>162</v>
      </c>
      <c r="B166" s="12" t="s">
        <v>167</v>
      </c>
      <c r="C166" s="13" t="n">
        <v>2019</v>
      </c>
      <c r="D166" s="11" t="n">
        <v>2099.05754</v>
      </c>
    </row>
    <row r="167" customFormat="false" ht="28.45" hidden="false" customHeight="false" outlineLevel="0" collapsed="false">
      <c r="A167" s="9" t="n">
        <v>163</v>
      </c>
      <c r="B167" s="12" t="s">
        <v>168</v>
      </c>
      <c r="C167" s="13" t="n">
        <v>2019</v>
      </c>
      <c r="D167" s="11" t="n">
        <v>828.47254</v>
      </c>
    </row>
    <row r="168" customFormat="false" ht="28.45" hidden="false" customHeight="false" outlineLevel="0" collapsed="false">
      <c r="A168" s="9" t="n">
        <v>164</v>
      </c>
      <c r="B168" s="12" t="s">
        <v>169</v>
      </c>
      <c r="C168" s="13" t="n">
        <v>2017</v>
      </c>
      <c r="D168" s="11" t="n">
        <v>663.95151</v>
      </c>
    </row>
    <row r="169" customFormat="false" ht="28.45" hidden="false" customHeight="false" outlineLevel="0" collapsed="false">
      <c r="A169" s="9" t="n">
        <v>165</v>
      </c>
      <c r="B169" s="12" t="s">
        <v>170</v>
      </c>
      <c r="C169" s="13" t="n">
        <v>2017</v>
      </c>
      <c r="D169" s="11" t="n">
        <v>646.56794</v>
      </c>
    </row>
    <row r="170" customFormat="false" ht="28.45" hidden="false" customHeight="false" outlineLevel="0" collapsed="false">
      <c r="A170" s="9" t="n">
        <v>166</v>
      </c>
      <c r="B170" s="12" t="s">
        <v>171</v>
      </c>
      <c r="C170" s="13" t="n">
        <v>2017</v>
      </c>
      <c r="D170" s="11" t="n">
        <v>791.83347</v>
      </c>
    </row>
    <row r="171" customFormat="false" ht="28.45" hidden="false" customHeight="false" outlineLevel="0" collapsed="false">
      <c r="A171" s="9" t="n">
        <v>167</v>
      </c>
      <c r="B171" s="12" t="s">
        <v>172</v>
      </c>
      <c r="C171" s="13" t="n">
        <v>2017</v>
      </c>
      <c r="D171" s="11" t="n">
        <v>691.40089</v>
      </c>
    </row>
    <row r="172" customFormat="false" ht="42.05" hidden="false" customHeight="false" outlineLevel="0" collapsed="false">
      <c r="A172" s="9" t="n">
        <v>168</v>
      </c>
      <c r="B172" s="12" t="s">
        <v>173</v>
      </c>
      <c r="C172" s="13" t="n">
        <v>2019</v>
      </c>
      <c r="D172" s="11" t="n">
        <v>626.5624</v>
      </c>
    </row>
    <row r="173" customFormat="false" ht="28.45" hidden="false" customHeight="false" outlineLevel="0" collapsed="false">
      <c r="A173" s="9" t="n">
        <v>169</v>
      </c>
      <c r="B173" s="12" t="s">
        <v>174</v>
      </c>
      <c r="C173" s="13" t="n">
        <v>2019</v>
      </c>
      <c r="D173" s="11" t="n">
        <v>1107.66666</v>
      </c>
    </row>
    <row r="174" customFormat="false" ht="15" hidden="false" customHeight="false" outlineLevel="0" collapsed="false">
      <c r="A174" s="9" t="n">
        <v>170</v>
      </c>
      <c r="B174" s="12" t="s">
        <v>175</v>
      </c>
      <c r="C174" s="13" t="n">
        <v>2018</v>
      </c>
      <c r="D174" s="11" t="n">
        <v>592.49419</v>
      </c>
    </row>
    <row r="175" customFormat="false" ht="28.45" hidden="false" customHeight="false" outlineLevel="0" collapsed="false">
      <c r="A175" s="9" t="n">
        <v>171</v>
      </c>
      <c r="B175" s="12" t="s">
        <v>176</v>
      </c>
      <c r="C175" s="13" t="n">
        <v>2017</v>
      </c>
      <c r="D175" s="11" t="n">
        <v>646.78163</v>
      </c>
    </row>
    <row r="176" customFormat="false" ht="28.45" hidden="false" customHeight="false" outlineLevel="0" collapsed="false">
      <c r="A176" s="9" t="n">
        <v>172</v>
      </c>
      <c r="B176" s="12" t="s">
        <v>177</v>
      </c>
      <c r="C176" s="13" t="n">
        <v>2019</v>
      </c>
      <c r="D176" s="11" t="n">
        <v>698.62079</v>
      </c>
    </row>
    <row r="177" customFormat="false" ht="28.45" hidden="false" customHeight="false" outlineLevel="0" collapsed="false">
      <c r="A177" s="9" t="n">
        <v>173</v>
      </c>
      <c r="B177" s="12" t="s">
        <v>178</v>
      </c>
      <c r="C177" s="13" t="n">
        <v>2019</v>
      </c>
      <c r="D177" s="11" t="n">
        <v>1634.83809</v>
      </c>
    </row>
    <row r="178" customFormat="false" ht="28.45" hidden="false" customHeight="false" outlineLevel="0" collapsed="false">
      <c r="A178" s="9" t="n">
        <v>174</v>
      </c>
      <c r="B178" s="12" t="s">
        <v>179</v>
      </c>
      <c r="C178" s="13" t="n">
        <v>2019</v>
      </c>
      <c r="D178" s="11" t="n">
        <v>942.67667</v>
      </c>
    </row>
    <row r="179" customFormat="false" ht="15" hidden="false" customHeight="false" outlineLevel="0" collapsed="false">
      <c r="A179" s="9" t="n">
        <v>175</v>
      </c>
      <c r="B179" s="12" t="s">
        <v>180</v>
      </c>
      <c r="C179" s="13" t="n">
        <v>2017</v>
      </c>
      <c r="D179" s="11" t="n">
        <v>501.84482</v>
      </c>
    </row>
    <row r="180" customFormat="false" ht="28.45" hidden="false" customHeight="false" outlineLevel="0" collapsed="false">
      <c r="A180" s="9" t="n">
        <v>176</v>
      </c>
      <c r="B180" s="12" t="s">
        <v>181</v>
      </c>
      <c r="C180" s="13" t="n">
        <v>2017</v>
      </c>
      <c r="D180" s="11" t="n">
        <v>440.76689</v>
      </c>
    </row>
    <row r="181" customFormat="false" ht="28.45" hidden="false" customHeight="false" outlineLevel="0" collapsed="false">
      <c r="A181" s="9" t="n">
        <v>177</v>
      </c>
      <c r="B181" s="12" t="s">
        <v>182</v>
      </c>
      <c r="C181" s="13" t="n">
        <v>2017</v>
      </c>
      <c r="D181" s="11" t="n">
        <v>1170.87577</v>
      </c>
    </row>
    <row r="182" customFormat="false" ht="28.45" hidden="false" customHeight="false" outlineLevel="0" collapsed="false">
      <c r="A182" s="9" t="n">
        <v>178</v>
      </c>
      <c r="B182" s="12" t="s">
        <v>183</v>
      </c>
      <c r="C182" s="13" t="n">
        <v>2017</v>
      </c>
      <c r="D182" s="11" t="n">
        <v>434.63246</v>
      </c>
    </row>
    <row r="183" customFormat="false" ht="28.45" hidden="false" customHeight="false" outlineLevel="0" collapsed="false">
      <c r="A183" s="9" t="n">
        <v>179</v>
      </c>
      <c r="B183" s="12" t="s">
        <v>184</v>
      </c>
      <c r="C183" s="13" t="n">
        <v>2019</v>
      </c>
      <c r="D183" s="11" t="n">
        <v>1057.82541</v>
      </c>
    </row>
    <row r="184" customFormat="false" ht="28.45" hidden="false" customHeight="false" outlineLevel="0" collapsed="false">
      <c r="A184" s="9" t="n">
        <v>180</v>
      </c>
      <c r="B184" s="12" t="s">
        <v>185</v>
      </c>
      <c r="C184" s="13" t="n">
        <v>2017</v>
      </c>
      <c r="D184" s="11" t="n">
        <v>902.50688</v>
      </c>
    </row>
    <row r="185" customFormat="false" ht="28.45" hidden="false" customHeight="false" outlineLevel="0" collapsed="false">
      <c r="A185" s="9" t="n">
        <v>181</v>
      </c>
      <c r="B185" s="12" t="s">
        <v>186</v>
      </c>
      <c r="C185" s="13" t="n">
        <v>2018</v>
      </c>
      <c r="D185" s="11" t="n">
        <v>429.129</v>
      </c>
    </row>
    <row r="186" customFormat="false" ht="28.45" hidden="false" customHeight="false" outlineLevel="0" collapsed="false">
      <c r="A186" s="9" t="n">
        <v>182</v>
      </c>
      <c r="B186" s="12" t="s">
        <v>187</v>
      </c>
      <c r="C186" s="13" t="n">
        <v>2019</v>
      </c>
      <c r="D186" s="11" t="n">
        <v>429.129</v>
      </c>
    </row>
    <row r="187" customFormat="false" ht="28.45" hidden="false" customHeight="false" outlineLevel="0" collapsed="false">
      <c r="A187" s="9" t="n">
        <v>183</v>
      </c>
      <c r="B187" s="12" t="s">
        <v>188</v>
      </c>
      <c r="C187" s="13" t="n">
        <v>2017</v>
      </c>
      <c r="D187" s="11" t="n">
        <v>276.71865</v>
      </c>
    </row>
    <row r="188" customFormat="false" ht="15" hidden="false" customHeight="false" outlineLevel="0" collapsed="false">
      <c r="A188" s="9" t="n">
        <v>184</v>
      </c>
      <c r="B188" s="12" t="s">
        <v>189</v>
      </c>
      <c r="C188" s="13" t="n">
        <v>2018</v>
      </c>
      <c r="D188" s="11" t="n">
        <v>424.69343</v>
      </c>
    </row>
    <row r="189" customFormat="false" ht="15" hidden="false" customHeight="false" outlineLevel="0" collapsed="false">
      <c r="A189" s="9" t="n">
        <v>185</v>
      </c>
      <c r="B189" s="12" t="s">
        <v>190</v>
      </c>
      <c r="C189" s="13" t="n">
        <v>2018</v>
      </c>
      <c r="D189" s="11" t="n">
        <v>503.66935</v>
      </c>
    </row>
    <row r="190" customFormat="false" ht="28.45" hidden="false" customHeight="false" outlineLevel="0" collapsed="false">
      <c r="A190" s="9" t="n">
        <v>186</v>
      </c>
      <c r="B190" s="12" t="s">
        <v>191</v>
      </c>
      <c r="C190" s="13" t="n">
        <v>2019</v>
      </c>
      <c r="D190" s="11" t="n">
        <v>371.86811</v>
      </c>
    </row>
    <row r="191" customFormat="false" ht="28.45" hidden="false" customHeight="false" outlineLevel="0" collapsed="false">
      <c r="A191" s="9" t="n">
        <v>187</v>
      </c>
      <c r="B191" s="12" t="s">
        <v>192</v>
      </c>
      <c r="C191" s="13" t="n">
        <v>2019</v>
      </c>
      <c r="D191" s="11" t="n">
        <v>4771.37044</v>
      </c>
    </row>
    <row r="192" customFormat="false" ht="15" hidden="false" customHeight="false" outlineLevel="0" collapsed="false">
      <c r="A192" s="14"/>
      <c r="B192" s="14" t="s">
        <v>193</v>
      </c>
      <c r="C192" s="15"/>
      <c r="D192" s="16" t="n">
        <f aca="false">SUM(D5:D191)</f>
        <v>88065.36843</v>
      </c>
    </row>
    <row r="1048576" customFormat="false" ht="12.8" hidden="false" customHeight="false" outlineLevel="0" collapsed="false"/>
  </sheetData>
  <mergeCells count="2">
    <mergeCell ref="B1:D1"/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AFD095"/>
    <pageSetUpPr fitToPage="false"/>
  </sheetPr>
  <dimension ref="A1:M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2" width="5.69"/>
    <col collapsed="false" customWidth="true" hidden="false" outlineLevel="0" max="2" min="2" style="1" width="31.99"/>
    <col collapsed="false" customWidth="true" hidden="false" outlineLevel="0" max="6" min="3" style="1" width="23.31"/>
    <col collapsed="false" customWidth="true" hidden="false" outlineLevel="0" max="1025" min="7" style="1" width="14.38"/>
  </cols>
  <sheetData>
    <row r="1" customFormat="false" ht="121.4" hidden="false" customHeight="true" outlineLevel="0" collapsed="false">
      <c r="A1" s="17"/>
      <c r="B1" s="17"/>
      <c r="C1" s="4" t="s">
        <v>194</v>
      </c>
      <c r="D1" s="4"/>
      <c r="E1" s="4"/>
      <c r="F1" s="4"/>
    </row>
    <row r="2" customFormat="false" ht="112.5" hidden="false" customHeight="true" outlineLevel="0" collapsed="false">
      <c r="A2" s="18" t="s">
        <v>195</v>
      </c>
      <c r="B2" s="18"/>
      <c r="C2" s="18"/>
      <c r="D2" s="18"/>
      <c r="E2" s="18"/>
      <c r="F2" s="18"/>
    </row>
    <row r="3" s="20" customFormat="true" ht="56.65" hidden="false" customHeight="true" outlineLevel="0" collapsed="false">
      <c r="A3" s="19" t="s">
        <v>196</v>
      </c>
      <c r="B3" s="19" t="s">
        <v>197</v>
      </c>
      <c r="C3" s="19" t="s">
        <v>198</v>
      </c>
      <c r="D3" s="19" t="s">
        <v>199</v>
      </c>
      <c r="E3" s="19" t="s">
        <v>200</v>
      </c>
      <c r="F3" s="19" t="s">
        <v>201</v>
      </c>
    </row>
    <row r="4" s="2" customFormat="true" ht="15" hidden="false" customHeight="false" outlineLevel="0" collapsed="false">
      <c r="A4" s="13" t="n">
        <v>1</v>
      </c>
      <c r="B4" s="13" t="n">
        <v>2</v>
      </c>
      <c r="C4" s="13" t="n">
        <v>3</v>
      </c>
      <c r="D4" s="13" t="n">
        <v>4</v>
      </c>
      <c r="E4" s="13" t="n">
        <v>5</v>
      </c>
      <c r="F4" s="13" t="n">
        <v>6</v>
      </c>
    </row>
    <row r="5" customFormat="false" ht="73.3" hidden="false" customHeight="true" outlineLevel="0" collapsed="false">
      <c r="A5" s="13" t="s">
        <v>202</v>
      </c>
      <c r="B5" s="12" t="s">
        <v>203</v>
      </c>
      <c r="C5" s="21" t="n">
        <v>3163769.69539672</v>
      </c>
      <c r="D5" s="22" t="n">
        <v>974</v>
      </c>
      <c r="E5" s="11" t="n">
        <v>13515.79</v>
      </c>
      <c r="F5" s="11" t="n">
        <f aca="false">C5/D5</f>
        <v>3248.22350656747</v>
      </c>
      <c r="I5" s="23" t="s">
        <v>204</v>
      </c>
      <c r="J5" s="23" t="s">
        <v>204</v>
      </c>
      <c r="K5" s="23" t="s">
        <v>204</v>
      </c>
    </row>
    <row r="6" customFormat="false" ht="73.3" hidden="false" customHeight="true" outlineLevel="0" collapsed="false">
      <c r="A6" s="13" t="s">
        <v>205</v>
      </c>
      <c r="B6" s="12" t="s">
        <v>206</v>
      </c>
      <c r="C6" s="21" t="n">
        <v>3094208.59460328</v>
      </c>
      <c r="D6" s="22" t="n">
        <f aca="false">D5</f>
        <v>974</v>
      </c>
      <c r="E6" s="11" t="n">
        <f aca="false">E5</f>
        <v>13515.79</v>
      </c>
      <c r="F6" s="11" t="n">
        <f aca="false">C6/D6</f>
        <v>3176.80553860706</v>
      </c>
      <c r="K6" s="23" t="s">
        <v>204</v>
      </c>
      <c r="L6" s="23" t="s">
        <v>204</v>
      </c>
      <c r="M6" s="23" t="s">
        <v>204</v>
      </c>
    </row>
    <row r="7" customFormat="false" ht="18.3" hidden="false" customHeight="true" outlineLevel="0" collapsed="false">
      <c r="A7" s="24"/>
      <c r="B7" s="11" t="s">
        <v>193</v>
      </c>
      <c r="C7" s="11" t="n">
        <f aca="false">C5+C6</f>
        <v>6257978.29</v>
      </c>
      <c r="D7" s="22" t="n">
        <f aca="false">D6</f>
        <v>974</v>
      </c>
      <c r="E7" s="11" t="n">
        <f aca="false">E6</f>
        <v>13515.79</v>
      </c>
      <c r="F7" s="11" t="n">
        <f aca="false">F5+F6</f>
        <v>6425.02904517454</v>
      </c>
    </row>
  </sheetData>
  <mergeCells count="2">
    <mergeCell ref="C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AFD095"/>
    <pageSetUpPr fitToPage="false"/>
  </sheetPr>
  <dimension ref="A1:H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H11" activeCellId="0" sqref="H11"/>
    </sheetView>
  </sheetViews>
  <sheetFormatPr defaultRowHeight="12.8" zeroHeight="false" outlineLevelRow="0" outlineLevelCol="0"/>
  <cols>
    <col collapsed="false" customWidth="true" hidden="false" outlineLevel="0" max="1025" min="1" style="0" width="14.39"/>
  </cols>
  <sheetData>
    <row r="1" customFormat="false" ht="86.45" hidden="false" customHeight="true" outlineLevel="0" collapsed="false">
      <c r="A1" s="4" t="s">
        <v>207</v>
      </c>
      <c r="B1" s="4"/>
      <c r="C1" s="4"/>
      <c r="D1" s="4"/>
      <c r="E1" s="4"/>
      <c r="F1" s="4"/>
      <c r="G1" s="4"/>
      <c r="H1" s="4"/>
    </row>
    <row r="2" customFormat="false" ht="116.45" hidden="false" customHeight="true" outlineLevel="0" collapsed="false">
      <c r="A2" s="17" t="s">
        <v>208</v>
      </c>
      <c r="B2" s="17"/>
      <c r="C2" s="17"/>
      <c r="D2" s="17"/>
      <c r="E2" s="17"/>
      <c r="F2" s="17"/>
      <c r="G2" s="17"/>
      <c r="H2" s="17"/>
    </row>
    <row r="3" customFormat="false" ht="12.8" hidden="false" customHeight="true" outlineLevel="0" collapsed="false">
      <c r="A3" s="25" t="s">
        <v>209</v>
      </c>
      <c r="B3" s="25"/>
      <c r="C3" s="25"/>
      <c r="D3" s="25"/>
      <c r="E3" s="25"/>
      <c r="F3" s="25"/>
      <c r="G3" s="25"/>
      <c r="H3" s="25"/>
    </row>
    <row r="4" customFormat="false" ht="36.15" hidden="false" customHeight="true" outlineLevel="0" collapsed="false">
      <c r="A4" s="25"/>
      <c r="B4" s="25"/>
      <c r="C4" s="25"/>
      <c r="D4" s="25"/>
      <c r="E4" s="25"/>
      <c r="F4" s="25"/>
      <c r="G4" s="25"/>
      <c r="H4" s="25"/>
    </row>
    <row r="5" customFormat="false" ht="42.35" hidden="false" customHeight="true" outlineLevel="0" collapsed="false">
      <c r="A5" s="25"/>
      <c r="B5" s="25"/>
      <c r="C5" s="25"/>
      <c r="D5" s="25"/>
      <c r="E5" s="25"/>
      <c r="F5" s="25"/>
      <c r="G5" s="25"/>
      <c r="H5" s="25"/>
    </row>
  </sheetData>
  <mergeCells count="3">
    <mergeCell ref="A1:H1"/>
    <mergeCell ref="A2:H2"/>
    <mergeCell ref="A3:H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AFD095"/>
    <pageSetUpPr fitToPage="false"/>
  </sheetPr>
  <dimension ref="A1:AMJ15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24" activeCellId="0" sqref="D24"/>
    </sheetView>
  </sheetViews>
  <sheetFormatPr defaultRowHeight="13.8" zeroHeight="false" outlineLevelRow="0" outlineLevelCol="0"/>
  <cols>
    <col collapsed="false" customWidth="true" hidden="false" outlineLevel="0" max="1" min="1" style="26" width="10.82"/>
    <col collapsed="false" customWidth="true" hidden="false" outlineLevel="0" max="2" min="2" style="26" width="57.25"/>
    <col collapsed="false" customWidth="true" hidden="false" outlineLevel="0" max="3" min="3" style="26" width="40.47"/>
    <col collapsed="false" customWidth="true" hidden="false" outlineLevel="0" max="4" min="4" style="26" width="40.31"/>
    <col collapsed="false" customWidth="true" hidden="false" outlineLevel="0" max="1019" min="5" style="26" width="10.82"/>
    <col collapsed="false" customWidth="true" hidden="false" outlineLevel="0" max="1021" min="1020" style="27" width="10.82"/>
    <col collapsed="false" customWidth="true" hidden="false" outlineLevel="0" max="1025" min="1022" style="27" width="14.38"/>
  </cols>
  <sheetData>
    <row r="1" customFormat="false" ht="15" hidden="false" customHeight="false" outlineLevel="0" collapsed="false">
      <c r="A1" s="1"/>
      <c r="B1" s="1"/>
      <c r="C1" s="1"/>
      <c r="D1" s="28" t="s">
        <v>210</v>
      </c>
    </row>
    <row r="2" customFormat="false" ht="15" hidden="false" customHeight="false" outlineLevel="0" collapsed="false">
      <c r="A2" s="1"/>
      <c r="B2" s="1"/>
      <c r="C2" s="1"/>
      <c r="D2" s="29" t="s">
        <v>211</v>
      </c>
    </row>
    <row r="3" customFormat="false" ht="15" hidden="false" customHeight="false" outlineLevel="0" collapsed="false">
      <c r="A3" s="1"/>
      <c r="B3" s="1"/>
      <c r="C3" s="1"/>
      <c r="D3" s="28" t="s">
        <v>212</v>
      </c>
    </row>
    <row r="4" customFormat="false" ht="15" hidden="false" customHeight="false" outlineLevel="0" collapsed="false">
      <c r="A4" s="1"/>
      <c r="B4" s="1"/>
      <c r="C4" s="1"/>
      <c r="D4" s="28" t="s">
        <v>213</v>
      </c>
    </row>
    <row r="5" customFormat="false" ht="15" hidden="false" customHeight="false" outlineLevel="0" collapsed="false">
      <c r="A5" s="1"/>
      <c r="B5" s="1"/>
      <c r="C5" s="1"/>
      <c r="D5" s="1"/>
    </row>
    <row r="6" customFormat="false" ht="39" hidden="false" customHeight="true" outlineLevel="0" collapsed="false">
      <c r="A6" s="30" t="s">
        <v>214</v>
      </c>
      <c r="B6" s="30"/>
      <c r="C6" s="30"/>
      <c r="D6" s="30"/>
    </row>
    <row r="7" customFormat="false" ht="15" hidden="false" customHeight="false" outlineLevel="0" collapsed="false">
      <c r="A7" s="1"/>
      <c r="B7" s="1"/>
      <c r="C7" s="1"/>
      <c r="D7" s="1"/>
    </row>
    <row r="8" customFormat="false" ht="72" hidden="false" customHeight="true" outlineLevel="0" collapsed="false">
      <c r="A8" s="7"/>
      <c r="B8" s="7" t="s">
        <v>197</v>
      </c>
      <c r="C8" s="7" t="s">
        <v>215</v>
      </c>
      <c r="D8" s="7" t="s">
        <v>216</v>
      </c>
    </row>
    <row r="9" s="34" customFormat="true" ht="33.3" hidden="false" customHeight="true" outlineLevel="0" collapsed="false">
      <c r="A9" s="7" t="s">
        <v>202</v>
      </c>
      <c r="B9" s="31" t="s">
        <v>217</v>
      </c>
      <c r="C9" s="32" t="n">
        <v>1960.33229</v>
      </c>
      <c r="D9" s="33" t="n">
        <v>6500</v>
      </c>
      <c r="G9" s="26"/>
      <c r="H9" s="26"/>
      <c r="AMF9" s="27"/>
      <c r="AMG9" s="27"/>
      <c r="AMH9" s="27"/>
      <c r="AMI9" s="27"/>
      <c r="AMJ9" s="27"/>
    </row>
    <row r="10" s="34" customFormat="true" ht="70.55" hidden="false" customHeight="true" outlineLevel="0" collapsed="false">
      <c r="A10" s="7" t="s">
        <v>205</v>
      </c>
      <c r="B10" s="31" t="s">
        <v>218</v>
      </c>
      <c r="C10" s="35" t="n">
        <v>34885.37642</v>
      </c>
      <c r="D10" s="35" t="n">
        <v>11342.04</v>
      </c>
      <c r="G10" s="26"/>
      <c r="H10" s="26"/>
      <c r="AMF10" s="27"/>
      <c r="AMG10" s="27"/>
      <c r="AMH10" s="27"/>
      <c r="AMI10" s="27"/>
      <c r="AMJ10" s="27"/>
    </row>
    <row r="11" s="34" customFormat="true" ht="42.05" hidden="false" customHeight="false" outlineLevel="0" collapsed="false">
      <c r="A11" s="7" t="s">
        <v>219</v>
      </c>
      <c r="B11" s="31" t="s">
        <v>220</v>
      </c>
      <c r="C11" s="35" t="n">
        <v>0</v>
      </c>
      <c r="D11" s="35" t="n">
        <v>0</v>
      </c>
      <c r="G11" s="26"/>
      <c r="H11" s="26"/>
      <c r="AMF11" s="27"/>
      <c r="AMG11" s="27"/>
      <c r="AMH11" s="27"/>
      <c r="AMI11" s="27"/>
      <c r="AMJ11" s="27"/>
    </row>
    <row r="12" customFormat="false" ht="15" hidden="false" customHeight="false" outlineLevel="0" collapsed="false">
      <c r="A12" s="1"/>
      <c r="B12" s="1"/>
      <c r="D12" s="1"/>
    </row>
    <row r="14" customFormat="false" ht="42.75" hidden="true" customHeight="true" outlineLevel="0" collapsed="false">
      <c r="A14" s="36"/>
      <c r="B14" s="37"/>
      <c r="D14" s="27"/>
      <c r="E14" s="27"/>
    </row>
    <row r="15" customFormat="false" ht="13.8" hidden="true" customHeight="false" outlineLevel="0" collapsed="false">
      <c r="A15" s="38" t="s">
        <v>221</v>
      </c>
      <c r="B15" s="39"/>
      <c r="D15" s="27"/>
      <c r="E15" s="27"/>
    </row>
  </sheetData>
  <mergeCells count="1">
    <mergeCell ref="A6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G2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9" activeCellId="0" sqref="E9"/>
    </sheetView>
  </sheetViews>
  <sheetFormatPr defaultRowHeight="13.8" zeroHeight="false" outlineLevelRow="0" outlineLevelCol="0"/>
  <cols>
    <col collapsed="false" customWidth="true" hidden="false" outlineLevel="0" max="1" min="1" style="26" width="11.39"/>
    <col collapsed="false" customWidth="true" hidden="false" outlineLevel="0" max="2" min="2" style="40" width="31.68"/>
    <col collapsed="false" customWidth="true" hidden="false" outlineLevel="0" max="3" min="3" style="26" width="34.24"/>
    <col collapsed="false" customWidth="true" hidden="false" outlineLevel="0" max="4" min="4" style="26" width="33.86"/>
    <col collapsed="false" customWidth="true" hidden="false" outlineLevel="0" max="5" min="5" style="26" width="41.11"/>
    <col collapsed="false" customWidth="true" hidden="false" outlineLevel="0" max="6" min="6" style="26" width="10.75"/>
    <col collapsed="false" customWidth="true" hidden="false" outlineLevel="0" max="7" min="7" style="26" width="8.84"/>
    <col collapsed="false" customWidth="true" hidden="false" outlineLevel="0" max="1025" min="8" style="26" width="10.82"/>
  </cols>
  <sheetData>
    <row r="1" customFormat="false" ht="15" hidden="false" customHeight="false" outlineLevel="0" collapsed="false">
      <c r="A1" s="1"/>
      <c r="B1" s="23"/>
      <c r="C1" s="1"/>
      <c r="D1" s="1"/>
      <c r="E1" s="28" t="s">
        <v>222</v>
      </c>
    </row>
    <row r="2" customFormat="false" ht="15" hidden="false" customHeight="false" outlineLevel="0" collapsed="false">
      <c r="A2" s="1"/>
      <c r="B2" s="23"/>
      <c r="C2" s="1"/>
      <c r="D2" s="1"/>
      <c r="E2" s="29" t="s">
        <v>211</v>
      </c>
    </row>
    <row r="3" customFormat="false" ht="15" hidden="false" customHeight="false" outlineLevel="0" collapsed="false">
      <c r="A3" s="1"/>
      <c r="B3" s="23"/>
      <c r="C3" s="1"/>
      <c r="D3" s="1"/>
      <c r="E3" s="28" t="s">
        <v>212</v>
      </c>
    </row>
    <row r="4" customFormat="false" ht="15" hidden="false" customHeight="false" outlineLevel="0" collapsed="false">
      <c r="A4" s="1"/>
      <c r="B4" s="23"/>
      <c r="C4" s="1"/>
      <c r="D4" s="1"/>
      <c r="E4" s="28" t="s">
        <v>213</v>
      </c>
    </row>
    <row r="5" customFormat="false" ht="15" hidden="false" customHeight="false" outlineLevel="0" collapsed="false">
      <c r="A5" s="1"/>
      <c r="B5" s="23"/>
      <c r="C5" s="1"/>
      <c r="D5" s="1"/>
      <c r="E5" s="1"/>
    </row>
    <row r="6" customFormat="false" ht="15" hidden="false" customHeight="false" outlineLevel="0" collapsed="false">
      <c r="A6" s="1"/>
      <c r="B6" s="23"/>
      <c r="C6" s="1"/>
      <c r="D6" s="1"/>
      <c r="E6" s="1"/>
    </row>
    <row r="7" customFormat="false" ht="26.55" hidden="false" customHeight="true" outlineLevel="0" collapsed="false">
      <c r="A7" s="30" t="s">
        <v>223</v>
      </c>
      <c r="B7" s="30"/>
      <c r="C7" s="30"/>
      <c r="D7" s="30"/>
      <c r="E7" s="30"/>
    </row>
    <row r="8" customFormat="false" ht="25.9" hidden="false" customHeight="true" outlineLevel="0" collapsed="false">
      <c r="A8" s="30"/>
      <c r="B8" s="30"/>
      <c r="C8" s="30"/>
      <c r="D8" s="30"/>
      <c r="E8" s="30"/>
    </row>
    <row r="9" customFormat="false" ht="124.75" hidden="false" customHeight="true" outlineLevel="0" collapsed="false">
      <c r="A9" s="41"/>
      <c r="B9" s="41" t="s">
        <v>197</v>
      </c>
      <c r="C9" s="42" t="s">
        <v>224</v>
      </c>
      <c r="D9" s="42" t="s">
        <v>225</v>
      </c>
      <c r="E9" s="41" t="s">
        <v>226</v>
      </c>
      <c r="G9" s="25"/>
    </row>
    <row r="10" customFormat="false" ht="49.15" hidden="false" customHeight="true" outlineLevel="0" collapsed="false">
      <c r="A10" s="43" t="s">
        <v>202</v>
      </c>
      <c r="B10" s="44" t="s">
        <v>227</v>
      </c>
      <c r="C10" s="45" t="n">
        <v>0</v>
      </c>
      <c r="D10" s="45" t="n">
        <v>0</v>
      </c>
      <c r="E10" s="45" t="n">
        <v>0</v>
      </c>
    </row>
    <row r="11" customFormat="false" ht="15.85" hidden="false" customHeight="true" outlineLevel="0" collapsed="false">
      <c r="A11" s="43" t="s">
        <v>204</v>
      </c>
      <c r="B11" s="44" t="s">
        <v>228</v>
      </c>
      <c r="C11" s="45" t="n">
        <v>1411.6857</v>
      </c>
      <c r="D11" s="45" t="n">
        <v>877</v>
      </c>
      <c r="E11" s="45" t="n">
        <v>312.8</v>
      </c>
    </row>
    <row r="12" customFormat="false" ht="15" hidden="false" customHeight="false" outlineLevel="0" collapsed="false">
      <c r="A12" s="43" t="s">
        <v>204</v>
      </c>
      <c r="B12" s="44" t="s">
        <v>229</v>
      </c>
      <c r="C12" s="45" t="n">
        <v>2652.99353</v>
      </c>
      <c r="D12" s="45" t="n">
        <v>967</v>
      </c>
      <c r="E12" s="45" t="n">
        <v>4875.1</v>
      </c>
    </row>
    <row r="13" customFormat="false" ht="15" hidden="false" customHeight="false" outlineLevel="0" collapsed="false">
      <c r="A13" s="43" t="s">
        <v>204</v>
      </c>
      <c r="B13" s="44" t="s">
        <v>230</v>
      </c>
      <c r="C13" s="45" t="n">
        <v>0</v>
      </c>
      <c r="D13" s="45" t="n">
        <v>0</v>
      </c>
      <c r="E13" s="45" t="n">
        <v>0</v>
      </c>
    </row>
    <row r="14" customFormat="false" ht="42" hidden="false" customHeight="true" outlineLevel="0" collapsed="false">
      <c r="A14" s="43" t="s">
        <v>205</v>
      </c>
      <c r="B14" s="44" t="s">
        <v>231</v>
      </c>
      <c r="C14" s="45" t="n">
        <v>0</v>
      </c>
      <c r="D14" s="45" t="n">
        <v>0</v>
      </c>
      <c r="E14" s="45" t="n">
        <v>0</v>
      </c>
    </row>
    <row r="15" customFormat="false" ht="15" hidden="false" customHeight="false" outlineLevel="0" collapsed="false">
      <c r="A15" s="43" t="s">
        <v>204</v>
      </c>
      <c r="B15" s="44" t="s">
        <v>228</v>
      </c>
      <c r="C15" s="45" t="n">
        <v>41904.6217</v>
      </c>
      <c r="D15" s="45" t="n">
        <v>35612.6</v>
      </c>
      <c r="E15" s="45" t="n">
        <v>12349.23</v>
      </c>
    </row>
    <row r="16" customFormat="false" ht="15" hidden="false" customHeight="false" outlineLevel="0" collapsed="false">
      <c r="A16" s="43" t="s">
        <v>204</v>
      </c>
      <c r="B16" s="44" t="s">
        <v>229</v>
      </c>
      <c r="C16" s="45" t="n">
        <v>5250.35879</v>
      </c>
      <c r="D16" s="45" t="n">
        <v>2539</v>
      </c>
      <c r="E16" s="45" t="n">
        <v>9461</v>
      </c>
    </row>
    <row r="17" customFormat="false" ht="15" hidden="false" customHeight="false" outlineLevel="0" collapsed="false">
      <c r="A17" s="43" t="s">
        <v>204</v>
      </c>
      <c r="B17" s="44" t="s">
        <v>230</v>
      </c>
      <c r="C17" s="45" t="n">
        <v>0</v>
      </c>
      <c r="D17" s="45" t="n">
        <v>0</v>
      </c>
      <c r="E17" s="45" t="n">
        <v>0</v>
      </c>
    </row>
    <row r="20" s="26" customFormat="true" ht="13.8" hidden="false" customHeight="false" outlineLevel="0" collapsed="false"/>
    <row r="21" s="26" customFormat="true" ht="13.8" hidden="false" customHeight="false" outlineLevel="0" collapsed="false"/>
    <row r="22" s="26" customFormat="true" ht="13.8" hidden="false" customHeight="false" outlineLevel="0" collapsed="false"/>
    <row r="23" s="26" customFormat="true" ht="13.8" hidden="false" customHeight="false" outlineLevel="0" collapsed="false"/>
    <row r="24" s="26" customFormat="true" ht="13.8" hidden="false" customHeight="false" outlineLevel="0" collapsed="false"/>
    <row r="25" s="26" customFormat="true" ht="13.8" hidden="false" customHeight="false" outlineLevel="0" collapsed="false"/>
    <row r="26" s="26" customFormat="true" ht="13.8" hidden="false" customHeight="false" outlineLevel="0" collapsed="false"/>
    <row r="27" s="26" customFormat="true" ht="13.8" hidden="false" customHeight="false" outlineLevel="0" collapsed="false"/>
    <row r="28" s="26" customFormat="true" ht="13.8" hidden="false" customHeight="false" outlineLevel="0" collapsed="false"/>
  </sheetData>
  <mergeCells count="3">
    <mergeCell ref="A7:E8"/>
    <mergeCell ref="A10:A13"/>
    <mergeCell ref="A14:A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4"/>
  <sheetViews>
    <sheetView showFormulas="false" showGridLines="true" showRowColHeaders="true" showZeros="true" rightToLeft="false" tabSelected="false" showOutlineSymbols="true" defaultGridColor="true" view="normal" topLeftCell="D2" colorId="64" zoomScale="110" zoomScaleNormal="110" zoomScalePageLayoutView="100" workbookViewId="0">
      <selection pane="topLeft" activeCell="K11" activeCellId="0" sqref="K11"/>
    </sheetView>
  </sheetViews>
  <sheetFormatPr defaultRowHeight="12.8" zeroHeight="false" outlineLevelRow="0" outlineLevelCol="0"/>
  <cols>
    <col collapsed="false" customWidth="true" hidden="false" outlineLevel="0" max="1" min="1" style="0" width="14.39"/>
    <col collapsed="false" customWidth="true" hidden="false" outlineLevel="0" max="2" min="2" style="0" width="57.14"/>
    <col collapsed="false" customWidth="true" hidden="false" outlineLevel="0" max="8" min="3" style="0" width="14.39"/>
    <col collapsed="false" customWidth="true" hidden="false" outlineLevel="0" max="9" min="9" style="0" width="16.74"/>
    <col collapsed="false" customWidth="true" hidden="false" outlineLevel="0" max="10" min="10" style="0" width="18.38"/>
    <col collapsed="false" customWidth="true" hidden="false" outlineLevel="0" max="1025" min="11" style="0" width="14.39"/>
  </cols>
  <sheetData>
    <row r="1" customFormat="false" ht="15" hidden="false" customHeight="false" outlineLevel="0" collapsed="false">
      <c r="A1" s="46"/>
      <c r="B1" s="46"/>
      <c r="C1" s="46"/>
      <c r="D1" s="46"/>
      <c r="E1" s="46"/>
      <c r="F1" s="46"/>
      <c r="G1" s="46"/>
      <c r="H1" s="46"/>
      <c r="I1" s="46"/>
      <c r="J1" s="46"/>
      <c r="K1" s="28" t="s">
        <v>232</v>
      </c>
    </row>
    <row r="2" customFormat="false" ht="15" hidden="false" customHeight="false" outlineLevel="0" collapsed="false">
      <c r="A2" s="46"/>
      <c r="B2" s="46"/>
      <c r="C2" s="46"/>
      <c r="D2" s="46"/>
      <c r="E2" s="46"/>
      <c r="F2" s="46"/>
      <c r="G2" s="46"/>
      <c r="H2" s="46"/>
      <c r="I2" s="46"/>
      <c r="J2" s="46"/>
      <c r="K2" s="29" t="s">
        <v>211</v>
      </c>
    </row>
    <row r="3" customFormat="false" ht="15" hidden="false" customHeight="false" outlineLevel="0" collapsed="false">
      <c r="A3" s="46"/>
      <c r="B3" s="46"/>
      <c r="C3" s="46"/>
      <c r="D3" s="46"/>
      <c r="E3" s="46"/>
      <c r="F3" s="46"/>
      <c r="G3" s="46"/>
      <c r="H3" s="46"/>
      <c r="I3" s="46"/>
      <c r="J3" s="46"/>
      <c r="K3" s="28" t="s">
        <v>212</v>
      </c>
    </row>
    <row r="4" customFormat="false" ht="15" hidden="false" customHeight="false" outlineLevel="0" collapsed="false">
      <c r="A4" s="46"/>
      <c r="B4" s="46"/>
      <c r="C4" s="46"/>
      <c r="D4" s="46"/>
      <c r="E4" s="46"/>
      <c r="F4" s="46"/>
      <c r="G4" s="46"/>
      <c r="H4" s="46"/>
      <c r="I4" s="46"/>
      <c r="J4" s="46"/>
      <c r="K4" s="28" t="s">
        <v>213</v>
      </c>
    </row>
    <row r="5" customFormat="false" ht="15" hidden="false" customHeight="false" outlineLevel="0" collapsed="false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customFormat="false" ht="15" hidden="false" customHeight="false" outlineLevel="0" collapsed="false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customFormat="false" ht="15" hidden="false" customHeight="false" outlineLevel="0" collapsed="false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customFormat="false" ht="29.85" hidden="false" customHeight="true" outlineLevel="0" collapsed="false">
      <c r="A8" s="48" t="s">
        <v>233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customFormat="false" ht="28.25" hidden="false" customHeight="true" outlineLevel="0" collapsed="false">
      <c r="A9" s="49"/>
      <c r="B9" s="49" t="s">
        <v>234</v>
      </c>
      <c r="C9" s="50" t="s">
        <v>235</v>
      </c>
      <c r="D9" s="50"/>
      <c r="E9" s="50"/>
      <c r="F9" s="50" t="s">
        <v>236</v>
      </c>
      <c r="G9" s="50" t="s">
        <v>237</v>
      </c>
      <c r="H9" s="50"/>
      <c r="I9" s="50" t="s">
        <v>237</v>
      </c>
      <c r="J9" s="50"/>
      <c r="K9" s="50"/>
    </row>
    <row r="10" customFormat="false" ht="26.85" hidden="false" customHeight="false" outlineLevel="0" collapsed="false">
      <c r="A10" s="49"/>
      <c r="B10" s="49"/>
      <c r="C10" s="50" t="s">
        <v>228</v>
      </c>
      <c r="D10" s="50" t="s">
        <v>229</v>
      </c>
      <c r="E10" s="50" t="s">
        <v>238</v>
      </c>
      <c r="F10" s="50" t="s">
        <v>228</v>
      </c>
      <c r="G10" s="50" t="s">
        <v>229</v>
      </c>
      <c r="H10" s="50" t="s">
        <v>238</v>
      </c>
      <c r="I10" s="50" t="s">
        <v>228</v>
      </c>
      <c r="J10" s="50" t="s">
        <v>229</v>
      </c>
      <c r="K10" s="50" t="s">
        <v>238</v>
      </c>
    </row>
    <row r="11" customFormat="false" ht="15" hidden="false" customHeight="true" outlineLevel="0" collapsed="false">
      <c r="A11" s="50" t="s">
        <v>202</v>
      </c>
      <c r="B11" s="51" t="s">
        <v>239</v>
      </c>
      <c r="C11" s="52" t="n">
        <v>771</v>
      </c>
      <c r="D11" s="52" t="n">
        <v>1</v>
      </c>
      <c r="E11" s="52" t="n">
        <v>0</v>
      </c>
      <c r="F11" s="52" t="n">
        <v>7234.315</v>
      </c>
      <c r="G11" s="52" t="n">
        <v>5</v>
      </c>
      <c r="H11" s="52" t="n">
        <v>0</v>
      </c>
      <c r="I11" s="53" t="n">
        <v>1029.85213333333</v>
      </c>
      <c r="J11" s="53" t="n">
        <v>0.458333333333333</v>
      </c>
      <c r="K11" s="52" t="n">
        <v>0</v>
      </c>
      <c r="L11" s="54"/>
      <c r="M11" s="54"/>
      <c r="O11" s="54"/>
      <c r="P11" s="54"/>
    </row>
    <row r="12" customFormat="false" ht="15" hidden="false" customHeight="false" outlineLevel="0" collapsed="false">
      <c r="A12" s="50" t="s">
        <v>204</v>
      </c>
      <c r="B12" s="51" t="s">
        <v>240</v>
      </c>
      <c r="C12" s="52" t="n">
        <v>716</v>
      </c>
      <c r="D12" s="52" t="n">
        <v>1</v>
      </c>
      <c r="E12" s="52" t="n">
        <v>0</v>
      </c>
      <c r="F12" s="52" t="n">
        <v>6757.07</v>
      </c>
      <c r="G12" s="52" t="n">
        <v>5</v>
      </c>
      <c r="H12" s="52" t="n">
        <v>0</v>
      </c>
      <c r="I12" s="53" t="n">
        <v>328.166666666667</v>
      </c>
      <c r="J12" s="53" t="n">
        <v>0.458333333333333</v>
      </c>
      <c r="K12" s="52" t="n">
        <v>0</v>
      </c>
      <c r="L12" s="54"/>
      <c r="M12" s="54"/>
      <c r="O12" s="54"/>
      <c r="P12" s="54"/>
    </row>
    <row r="13" customFormat="false" ht="15" hidden="false" customHeight="true" outlineLevel="0" collapsed="false">
      <c r="A13" s="50" t="s">
        <v>205</v>
      </c>
      <c r="B13" s="51" t="s">
        <v>241</v>
      </c>
      <c r="C13" s="52" t="n">
        <v>57</v>
      </c>
      <c r="D13" s="52"/>
      <c r="E13" s="52"/>
      <c r="F13" s="52" t="n">
        <v>4184.75</v>
      </c>
      <c r="G13" s="52"/>
      <c r="H13" s="52"/>
      <c r="I13" s="53" t="n">
        <v>1852.76945</v>
      </c>
      <c r="J13" s="53" t="n">
        <v>0</v>
      </c>
      <c r="K13" s="52"/>
      <c r="L13" s="54"/>
      <c r="M13" s="54"/>
      <c r="O13" s="54"/>
      <c r="P13" s="54"/>
    </row>
    <row r="14" customFormat="false" ht="26.85" hidden="false" customHeight="false" outlineLevel="0" collapsed="false">
      <c r="A14" s="50" t="s">
        <v>204</v>
      </c>
      <c r="B14" s="51" t="s">
        <v>242</v>
      </c>
      <c r="C14" s="52" t="n">
        <f aca="false">C13</f>
        <v>57</v>
      </c>
      <c r="D14" s="52"/>
      <c r="E14" s="52"/>
      <c r="F14" s="52" t="n">
        <f aca="false">F13</f>
        <v>4184.75</v>
      </c>
      <c r="G14" s="52"/>
      <c r="H14" s="52"/>
      <c r="I14" s="53" t="n">
        <v>1852.76945</v>
      </c>
      <c r="J14" s="53" t="n">
        <v>0</v>
      </c>
      <c r="K14" s="52"/>
      <c r="L14" s="54"/>
      <c r="M14" s="54"/>
      <c r="O14" s="54"/>
      <c r="P14" s="54"/>
    </row>
    <row r="15" customFormat="false" ht="15" hidden="false" customHeight="true" outlineLevel="0" collapsed="false">
      <c r="A15" s="50" t="s">
        <v>219</v>
      </c>
      <c r="B15" s="51" t="s">
        <v>243</v>
      </c>
      <c r="C15" s="52" t="n">
        <v>1</v>
      </c>
      <c r="D15" s="52" t="n">
        <v>2</v>
      </c>
      <c r="E15" s="52"/>
      <c r="F15" s="52" t="n">
        <v>250</v>
      </c>
      <c r="G15" s="52" t="n">
        <v>1152.88</v>
      </c>
      <c r="H15" s="52"/>
      <c r="I15" s="53" t="n">
        <v>115.528</v>
      </c>
      <c r="J15" s="53" t="n">
        <v>38.7204833333333</v>
      </c>
      <c r="K15" s="52"/>
      <c r="L15" s="54"/>
      <c r="M15" s="54"/>
      <c r="O15" s="54"/>
      <c r="P15" s="54"/>
    </row>
    <row r="16" customFormat="false" ht="15" hidden="false" customHeight="false" outlineLevel="0" collapsed="false">
      <c r="A16" s="50" t="s">
        <v>204</v>
      </c>
      <c r="B16" s="51" t="s">
        <v>244</v>
      </c>
      <c r="C16" s="52" t="n">
        <v>0</v>
      </c>
      <c r="D16" s="52" t="n">
        <v>0</v>
      </c>
      <c r="E16" s="52" t="n">
        <v>0</v>
      </c>
      <c r="F16" s="52" t="n">
        <v>0</v>
      </c>
      <c r="G16" s="52" t="n">
        <v>0</v>
      </c>
      <c r="H16" s="52" t="n">
        <v>0</v>
      </c>
      <c r="I16" s="53" t="n">
        <v>0</v>
      </c>
      <c r="J16" s="53" t="n">
        <v>0</v>
      </c>
      <c r="K16" s="52" t="n">
        <v>0</v>
      </c>
      <c r="L16" s="54"/>
      <c r="M16" s="54"/>
      <c r="O16" s="54"/>
      <c r="P16" s="54"/>
    </row>
    <row r="17" customFormat="false" ht="15" hidden="false" customHeight="true" outlineLevel="0" collapsed="false">
      <c r="A17" s="50" t="s">
        <v>245</v>
      </c>
      <c r="B17" s="51" t="s">
        <v>246</v>
      </c>
      <c r="C17" s="52" t="n">
        <v>0</v>
      </c>
      <c r="D17" s="52" t="n">
        <v>3</v>
      </c>
      <c r="E17" s="52" t="n">
        <f aca="false">E18</f>
        <v>0</v>
      </c>
      <c r="F17" s="52" t="n">
        <v>0</v>
      </c>
      <c r="G17" s="52" t="n">
        <v>6880</v>
      </c>
      <c r="H17" s="52" t="n">
        <f aca="false">H18</f>
        <v>0</v>
      </c>
      <c r="I17" s="53" t="n">
        <v>0</v>
      </c>
      <c r="J17" s="53" t="n">
        <v>10454.8525</v>
      </c>
      <c r="K17" s="52" t="n">
        <f aca="false">K18</f>
        <v>0</v>
      </c>
      <c r="L17" s="54"/>
      <c r="M17" s="54"/>
      <c r="O17" s="54"/>
      <c r="P17" s="54"/>
    </row>
    <row r="18" customFormat="false" ht="15" hidden="false" customHeight="false" outlineLevel="0" collapsed="false">
      <c r="A18" s="50" t="s">
        <v>204</v>
      </c>
      <c r="B18" s="51" t="s">
        <v>244</v>
      </c>
      <c r="C18" s="52" t="n">
        <v>0</v>
      </c>
      <c r="D18" s="52" t="n">
        <v>0</v>
      </c>
      <c r="E18" s="52" t="n">
        <v>0</v>
      </c>
      <c r="F18" s="52" t="n">
        <v>0</v>
      </c>
      <c r="G18" s="52" t="n">
        <v>0</v>
      </c>
      <c r="H18" s="52" t="n">
        <v>0</v>
      </c>
      <c r="I18" s="53" t="n">
        <v>0</v>
      </c>
      <c r="J18" s="53" t="n">
        <v>0</v>
      </c>
      <c r="K18" s="52" t="n">
        <v>0</v>
      </c>
      <c r="L18" s="54"/>
      <c r="M18" s="54"/>
      <c r="O18" s="54"/>
      <c r="P18" s="54"/>
    </row>
    <row r="19" customFormat="false" ht="15" hidden="false" customHeight="true" outlineLevel="0" collapsed="false">
      <c r="A19" s="50" t="s">
        <v>247</v>
      </c>
      <c r="B19" s="51" t="s">
        <v>248</v>
      </c>
      <c r="C19" s="52" t="n">
        <v>0</v>
      </c>
      <c r="D19" s="52" t="n">
        <v>0</v>
      </c>
      <c r="E19" s="52" t="n">
        <v>0</v>
      </c>
      <c r="F19" s="52" t="n">
        <v>0</v>
      </c>
      <c r="G19" s="52" t="n">
        <v>0</v>
      </c>
      <c r="H19" s="52" t="n">
        <v>0</v>
      </c>
      <c r="I19" s="53" t="n">
        <v>0</v>
      </c>
      <c r="J19" s="53" t="n">
        <v>0</v>
      </c>
      <c r="K19" s="52" t="n">
        <v>0</v>
      </c>
      <c r="L19" s="54"/>
      <c r="M19" s="54"/>
      <c r="O19" s="54"/>
      <c r="P19" s="54"/>
    </row>
    <row r="20" customFormat="false" ht="15" hidden="false" customHeight="false" outlineLevel="0" collapsed="false">
      <c r="A20" s="50" t="s">
        <v>204</v>
      </c>
      <c r="B20" s="51" t="s">
        <v>244</v>
      </c>
      <c r="C20" s="52" t="n">
        <v>0</v>
      </c>
      <c r="D20" s="52" t="n">
        <v>0</v>
      </c>
      <c r="E20" s="52" t="n">
        <v>0</v>
      </c>
      <c r="F20" s="52" t="n">
        <v>0</v>
      </c>
      <c r="G20" s="52" t="n">
        <v>0</v>
      </c>
      <c r="H20" s="52" t="n">
        <v>0</v>
      </c>
      <c r="I20" s="53" t="n">
        <v>0</v>
      </c>
      <c r="J20" s="53" t="n">
        <v>0</v>
      </c>
      <c r="K20" s="52" t="n">
        <v>0</v>
      </c>
      <c r="L20" s="54"/>
      <c r="M20" s="54"/>
      <c r="O20" s="54"/>
      <c r="P20" s="54"/>
    </row>
    <row r="21" customFormat="false" ht="15" hidden="false" customHeight="false" outlineLevel="0" collapsed="false">
      <c r="A21" s="50" t="s">
        <v>249</v>
      </c>
      <c r="B21" s="51" t="s">
        <v>250</v>
      </c>
      <c r="C21" s="52" t="n">
        <v>0</v>
      </c>
      <c r="D21" s="52" t="n">
        <v>0</v>
      </c>
      <c r="E21" s="52" t="n">
        <v>0</v>
      </c>
      <c r="F21" s="52" t="n">
        <v>0</v>
      </c>
      <c r="G21" s="52" t="n">
        <v>0</v>
      </c>
      <c r="H21" s="52" t="n">
        <v>0</v>
      </c>
      <c r="I21" s="53" t="n">
        <v>0</v>
      </c>
      <c r="J21" s="53" t="n">
        <v>0</v>
      </c>
      <c r="K21" s="52" t="n">
        <v>0</v>
      </c>
      <c r="L21" s="54"/>
      <c r="M21" s="54"/>
      <c r="O21" s="54"/>
      <c r="P21" s="54"/>
    </row>
    <row r="22" customFormat="false" ht="15" hidden="false" customHeight="false" outlineLevel="0" collapsed="false">
      <c r="A22" s="55"/>
      <c r="B22" s="55" t="s">
        <v>251</v>
      </c>
      <c r="C22" s="56" t="n">
        <f aca="false">C11+C13+C15+C17+C19+C21</f>
        <v>829</v>
      </c>
      <c r="D22" s="56" t="n">
        <f aca="false">D11+D13+D15+D17+D19+D21</f>
        <v>6</v>
      </c>
      <c r="E22" s="56" t="n">
        <f aca="false">E11+E13+E15+E17+E19+E21</f>
        <v>0</v>
      </c>
      <c r="F22" s="56" t="n">
        <f aca="false">F11+F13+F15+F17+F19+F21</f>
        <v>11669.065</v>
      </c>
      <c r="G22" s="56" t="n">
        <f aca="false">G11+G13+G15+G17+G19+G21</f>
        <v>8037.88</v>
      </c>
      <c r="H22" s="56" t="n">
        <f aca="false">H11+H13+H15+H17+H19+H21</f>
        <v>0</v>
      </c>
      <c r="I22" s="57" t="n">
        <v>2998.14958333333</v>
      </c>
      <c r="J22" s="57" t="n">
        <v>10494.0313166667</v>
      </c>
      <c r="K22" s="58" t="n">
        <f aca="false">K11+K13+K15+K17+K19+K21</f>
        <v>0</v>
      </c>
      <c r="L22" s="54"/>
      <c r="M22" s="54"/>
      <c r="O22" s="54"/>
      <c r="P22" s="54"/>
    </row>
    <row r="23" customFormat="false" ht="12.8" hidden="false" customHeight="true" outlineLevel="0" collapsed="false">
      <c r="A23" s="59" t="s">
        <v>252</v>
      </c>
      <c r="B23" s="59"/>
      <c r="C23" s="59"/>
      <c r="D23" s="59"/>
      <c r="E23" s="59"/>
      <c r="F23" s="59"/>
      <c r="G23" s="59"/>
      <c r="H23" s="59"/>
    </row>
    <row r="24" customFormat="false" ht="47.9" hidden="false" customHeight="true" outlineLevel="0" collapsed="false">
      <c r="A24" s="59" t="s">
        <v>253</v>
      </c>
      <c r="B24" s="59"/>
      <c r="C24" s="59"/>
      <c r="D24" s="59"/>
      <c r="E24" s="59"/>
      <c r="F24" s="59"/>
      <c r="G24" s="59"/>
      <c r="H24" s="59"/>
    </row>
  </sheetData>
  <mergeCells count="14">
    <mergeCell ref="A7:K7"/>
    <mergeCell ref="A8:K8"/>
    <mergeCell ref="A9:A10"/>
    <mergeCell ref="B9:B10"/>
    <mergeCell ref="C9:E9"/>
    <mergeCell ref="F9:H9"/>
    <mergeCell ref="I9:K9"/>
    <mergeCell ref="A11:A12"/>
    <mergeCell ref="A13:A14"/>
    <mergeCell ref="A15:A16"/>
    <mergeCell ref="A17:A18"/>
    <mergeCell ref="A19:A20"/>
    <mergeCell ref="A23:H23"/>
    <mergeCell ref="A24:H2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FC104857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17" activeCellId="0" sqref="D17"/>
    </sheetView>
  </sheetViews>
  <sheetFormatPr defaultRowHeight="13.8" zeroHeight="false" outlineLevelRow="0" outlineLevelCol="0"/>
  <cols>
    <col collapsed="false" customWidth="true" hidden="false" outlineLevel="0" max="1" min="1" style="26" width="10.82"/>
    <col collapsed="false" customWidth="true" hidden="false" outlineLevel="0" max="2" min="2" style="26" width="52.43"/>
    <col collapsed="false" customWidth="true" hidden="false" outlineLevel="0" max="3" min="3" style="26" width="13.4"/>
    <col collapsed="false" customWidth="true" hidden="false" outlineLevel="0" max="4" min="4" style="26" width="10.82"/>
    <col collapsed="false" customWidth="true" hidden="false" outlineLevel="0" max="5" min="5" style="26" width="13.78"/>
    <col collapsed="false" customWidth="true" hidden="false" outlineLevel="0" max="6" min="6" style="26" width="13.59"/>
    <col collapsed="false" customWidth="true" hidden="false" outlineLevel="0" max="7" min="7" style="26" width="14.91"/>
    <col collapsed="false" customWidth="true" hidden="false" outlineLevel="0" max="8" min="8" style="26" width="11.97"/>
    <col collapsed="false" customWidth="true" hidden="false" outlineLevel="0" max="9" min="9" style="26" width="10.82"/>
    <col collapsed="false" customWidth="true" hidden="false" outlineLevel="0" max="10" min="10" style="26" width="14.39"/>
    <col collapsed="false" customWidth="true" hidden="false" outlineLevel="0" max="11" min="11" style="26" width="10.82"/>
    <col collapsed="false" customWidth="true" hidden="false" outlineLevel="0" max="12" min="12" style="26" width="16.12"/>
    <col collapsed="false" customWidth="true" hidden="false" outlineLevel="0" max="14" min="13" style="26" width="13.08"/>
    <col collapsed="false" customWidth="true" hidden="false" outlineLevel="0" max="17" min="15" style="26" width="10.82"/>
    <col collapsed="false" customWidth="true" hidden="false" outlineLevel="0" max="18" min="18" style="26" width="15.03"/>
    <col collapsed="false" customWidth="true" hidden="false" outlineLevel="0" max="1017" min="19" style="26" width="10.82"/>
    <col collapsed="false" customWidth="true" hidden="false" outlineLevel="0" max="1025" min="1018" style="0" width="10.82"/>
  </cols>
  <sheetData>
    <row r="1" customFormat="false" ht="17" hidden="false" customHeight="false" outlineLevel="0" collapsed="false">
      <c r="A1" s="1"/>
      <c r="B1" s="1"/>
      <c r="C1" s="1"/>
      <c r="D1" s="1"/>
      <c r="E1" s="46"/>
      <c r="F1" s="46"/>
      <c r="G1" s="60"/>
      <c r="H1" s="61" t="s">
        <v>254</v>
      </c>
    </row>
    <row r="2" customFormat="false" ht="15" hidden="false" customHeight="false" outlineLevel="0" collapsed="false">
      <c r="A2" s="1"/>
      <c r="B2" s="1"/>
      <c r="C2" s="1"/>
      <c r="D2" s="1"/>
      <c r="E2" s="46"/>
      <c r="F2" s="46"/>
      <c r="G2" s="46"/>
      <c r="H2" s="29" t="s">
        <v>211</v>
      </c>
    </row>
    <row r="3" customFormat="false" ht="15" hidden="false" customHeight="false" outlineLevel="0" collapsed="false">
      <c r="A3" s="1"/>
      <c r="B3" s="1"/>
      <c r="C3" s="1"/>
      <c r="D3" s="1"/>
      <c r="E3" s="46"/>
      <c r="F3" s="46"/>
      <c r="G3" s="46"/>
      <c r="H3" s="28" t="s">
        <v>212</v>
      </c>
    </row>
    <row r="4" customFormat="false" ht="15" hidden="false" customHeight="false" outlineLevel="0" collapsed="false">
      <c r="A4" s="1"/>
      <c r="B4" s="1"/>
      <c r="C4" s="1"/>
      <c r="D4" s="1"/>
      <c r="E4" s="46"/>
      <c r="F4" s="46"/>
      <c r="G4" s="46"/>
      <c r="H4" s="28" t="s">
        <v>213</v>
      </c>
    </row>
    <row r="5" customFormat="false" ht="15" hidden="false" customHeight="false" outlineLevel="0" collapsed="false">
      <c r="A5" s="1"/>
      <c r="B5" s="1"/>
      <c r="C5" s="1"/>
      <c r="D5" s="1"/>
      <c r="E5" s="46"/>
      <c r="F5" s="46"/>
      <c r="G5" s="46"/>
      <c r="H5" s="62"/>
    </row>
    <row r="6" customFormat="false" ht="32.35" hidden="false" customHeight="true" outlineLevel="0" collapsed="false">
      <c r="A6" s="63" t="s">
        <v>255</v>
      </c>
      <c r="B6" s="63"/>
      <c r="C6" s="63"/>
      <c r="D6" s="63"/>
      <c r="E6" s="63"/>
      <c r="F6" s="63"/>
      <c r="G6" s="63"/>
      <c r="H6" s="63"/>
    </row>
    <row r="7" customFormat="false" ht="42.75" hidden="false" customHeight="true" outlineLevel="0" collapsed="false">
      <c r="A7" s="50" t="s">
        <v>234</v>
      </c>
      <c r="B7" s="50"/>
      <c r="C7" s="50" t="s">
        <v>256</v>
      </c>
      <c r="D7" s="50" t="s">
        <v>236</v>
      </c>
      <c r="E7" s="50"/>
      <c r="F7" s="50" t="s">
        <v>236</v>
      </c>
      <c r="G7" s="50"/>
      <c r="H7" s="50"/>
      <c r="J7" s="64"/>
      <c r="K7" s="64"/>
      <c r="L7" s="64"/>
      <c r="M7" s="64"/>
      <c r="N7" s="64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</row>
    <row r="8" customFormat="false" ht="38.25" hidden="false" customHeight="true" outlineLevel="0" collapsed="false">
      <c r="A8" s="50"/>
      <c r="B8" s="50"/>
      <c r="C8" s="43" t="s">
        <v>228</v>
      </c>
      <c r="D8" s="43" t="s">
        <v>229</v>
      </c>
      <c r="E8" s="43" t="s">
        <v>238</v>
      </c>
      <c r="F8" s="43" t="s">
        <v>228</v>
      </c>
      <c r="G8" s="43" t="s">
        <v>229</v>
      </c>
      <c r="H8" s="43" t="s">
        <v>238</v>
      </c>
      <c r="J8" s="0"/>
      <c r="K8" s="64"/>
      <c r="L8" s="64"/>
      <c r="M8" s="64"/>
      <c r="N8" s="64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64"/>
      <c r="CT8" s="64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</row>
    <row r="9" customFormat="false" ht="15" hidden="false" customHeight="true" outlineLevel="0" collapsed="false">
      <c r="A9" s="50" t="s">
        <v>202</v>
      </c>
      <c r="B9" s="51" t="s">
        <v>239</v>
      </c>
      <c r="C9" s="65" t="n">
        <v>928</v>
      </c>
      <c r="D9" s="65" t="n">
        <v>1</v>
      </c>
      <c r="E9" s="65"/>
      <c r="F9" s="66" t="n">
        <v>8337.755</v>
      </c>
      <c r="G9" s="65" t="n">
        <v>5</v>
      </c>
      <c r="H9" s="65"/>
      <c r="J9" s="0"/>
      <c r="K9" s="64"/>
      <c r="L9" s="64"/>
      <c r="M9" s="64"/>
      <c r="N9" s="64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64"/>
      <c r="CU9" s="64"/>
      <c r="CV9" s="64"/>
      <c r="CW9" s="64"/>
      <c r="CX9" s="64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</row>
    <row r="10" customFormat="false" ht="15" hidden="false" customHeight="false" outlineLevel="0" collapsed="false">
      <c r="A10" s="50"/>
      <c r="B10" s="67" t="s">
        <v>240</v>
      </c>
      <c r="C10" s="68" t="n">
        <f aca="false">'Прил 4'!C12</f>
        <v>716</v>
      </c>
      <c r="D10" s="68" t="n">
        <f aca="false">'Прил 4'!D12</f>
        <v>1</v>
      </c>
      <c r="E10" s="65"/>
      <c r="F10" s="66" t="n">
        <f aca="false">'Прил 4'!F12</f>
        <v>6757.07</v>
      </c>
      <c r="G10" s="68" t="n">
        <f aca="false">'Прил 4'!G12</f>
        <v>5</v>
      </c>
      <c r="H10" s="65"/>
      <c r="J10" s="0"/>
      <c r="K10" s="64"/>
      <c r="L10" s="64"/>
      <c r="M10" s="64"/>
      <c r="N10" s="64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64"/>
      <c r="AB10" s="64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64"/>
      <c r="DC10" s="64"/>
      <c r="DD10" s="64"/>
      <c r="DE10" s="64"/>
      <c r="DF10" s="64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</row>
    <row r="11" customFormat="false" ht="15" hidden="false" customHeight="true" outlineLevel="0" collapsed="false">
      <c r="A11" s="50" t="s">
        <v>205</v>
      </c>
      <c r="B11" s="51" t="s">
        <v>241</v>
      </c>
      <c r="C11" s="65" t="n">
        <v>95</v>
      </c>
      <c r="D11" s="65"/>
      <c r="E11" s="65"/>
      <c r="F11" s="66" t="n">
        <v>6617.6</v>
      </c>
      <c r="G11" s="65"/>
      <c r="H11" s="65"/>
      <c r="J11" s="0"/>
      <c r="K11" s="64"/>
      <c r="L11" s="64"/>
      <c r="M11" s="64"/>
      <c r="N11" s="64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64"/>
      <c r="AG11" s="64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64"/>
      <c r="DG11" s="64"/>
      <c r="DH11" s="64"/>
      <c r="DI11" s="64"/>
      <c r="DJ11" s="64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</row>
    <row r="12" customFormat="false" ht="15" hidden="false" customHeight="false" outlineLevel="0" collapsed="false">
      <c r="A12" s="50"/>
      <c r="B12" s="67" t="s">
        <v>240</v>
      </c>
      <c r="C12" s="65" t="n">
        <f aca="false">C11</f>
        <v>95</v>
      </c>
      <c r="D12" s="65"/>
      <c r="E12" s="65"/>
      <c r="F12" s="66" t="n">
        <f aca="false">F11</f>
        <v>6617.6</v>
      </c>
      <c r="G12" s="65"/>
      <c r="H12" s="65"/>
      <c r="J12" s="0"/>
      <c r="K12" s="64"/>
      <c r="L12" s="64"/>
      <c r="M12" s="64"/>
      <c r="N12" s="64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64"/>
      <c r="AQ12" s="64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64"/>
      <c r="DO12" s="64"/>
      <c r="DP12" s="64"/>
      <c r="DQ12" s="64"/>
      <c r="DR12" s="64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</row>
    <row r="13" customFormat="false" ht="15" hidden="false" customHeight="true" outlineLevel="0" collapsed="false">
      <c r="A13" s="50" t="s">
        <v>219</v>
      </c>
      <c r="B13" s="51" t="s">
        <v>243</v>
      </c>
      <c r="C13" s="65" t="n">
        <v>10</v>
      </c>
      <c r="D13" s="65" t="n">
        <v>4</v>
      </c>
      <c r="E13" s="65"/>
      <c r="F13" s="66" t="n">
        <v>2271.008</v>
      </c>
      <c r="G13" s="66" t="n">
        <v>1614.88</v>
      </c>
      <c r="H13" s="65"/>
      <c r="J13" s="0"/>
      <c r="K13" s="64"/>
      <c r="L13" s="64"/>
      <c r="M13" s="64"/>
      <c r="N13" s="64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64"/>
      <c r="AV13" s="64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64"/>
      <c r="DS13" s="64"/>
      <c r="DT13" s="64"/>
      <c r="DU13" s="64"/>
      <c r="DV13" s="64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</row>
    <row r="14" customFormat="false" ht="28.45" hidden="false" customHeight="false" outlineLevel="0" collapsed="false">
      <c r="A14" s="50"/>
      <c r="B14" s="51" t="s">
        <v>244</v>
      </c>
      <c r="C14" s="65"/>
      <c r="D14" s="65"/>
      <c r="E14" s="65"/>
      <c r="F14" s="66"/>
      <c r="G14" s="65"/>
      <c r="H14" s="65"/>
      <c r="J14" s="0"/>
      <c r="K14" s="64"/>
      <c r="L14" s="64"/>
      <c r="M14" s="64"/>
      <c r="N14" s="64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64"/>
      <c r="BF14" s="64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64"/>
      <c r="EA14" s="64"/>
      <c r="EB14" s="64"/>
      <c r="EC14" s="64"/>
      <c r="ED14" s="64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</row>
    <row r="15" customFormat="false" ht="15" hidden="false" customHeight="true" outlineLevel="0" collapsed="false">
      <c r="A15" s="50" t="s">
        <v>245</v>
      </c>
      <c r="B15" s="51" t="s">
        <v>246</v>
      </c>
      <c r="C15" s="65" t="n">
        <v>1</v>
      </c>
      <c r="D15" s="65" t="n">
        <v>3</v>
      </c>
      <c r="E15" s="65"/>
      <c r="F15" s="66" t="n">
        <v>740</v>
      </c>
      <c r="G15" s="65" t="n">
        <v>4841.2</v>
      </c>
      <c r="H15" s="65"/>
      <c r="J15" s="0"/>
      <c r="K15" s="64"/>
      <c r="L15" s="64"/>
      <c r="M15" s="64"/>
      <c r="N15" s="64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64"/>
      <c r="BK15" s="64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64" t="s">
        <v>204</v>
      </c>
      <c r="EE15" s="64" t="s">
        <v>204</v>
      </c>
      <c r="EF15" s="64" t="s">
        <v>204</v>
      </c>
      <c r="EG15" s="64" t="s">
        <v>204</v>
      </c>
      <c r="EH15" s="64" t="s">
        <v>204</v>
      </c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</row>
    <row r="16" customFormat="false" ht="28.45" hidden="false" customHeight="false" outlineLevel="0" collapsed="false">
      <c r="A16" s="50"/>
      <c r="B16" s="51" t="s">
        <v>244</v>
      </c>
      <c r="C16" s="65"/>
      <c r="D16" s="65"/>
      <c r="E16" s="65"/>
      <c r="F16" s="66"/>
      <c r="G16" s="65"/>
      <c r="H16" s="65"/>
      <c r="J16" s="0"/>
      <c r="K16" s="64"/>
      <c r="L16" s="64"/>
      <c r="M16" s="64"/>
      <c r="N16" s="64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64"/>
      <c r="BU16" s="64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64" t="s">
        <v>204</v>
      </c>
      <c r="EM16" s="64" t="s">
        <v>204</v>
      </c>
      <c r="EN16" s="64" t="s">
        <v>204</v>
      </c>
      <c r="EO16" s="64" t="s">
        <v>204</v>
      </c>
      <c r="EP16" s="64" t="s">
        <v>204</v>
      </c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</row>
    <row r="17" customFormat="false" ht="24.55" hidden="false" customHeight="true" outlineLevel="0" collapsed="false">
      <c r="A17" s="1"/>
      <c r="B17" s="14" t="s">
        <v>193</v>
      </c>
      <c r="C17" s="66" t="n">
        <f aca="false">C9+C11+C13+C15</f>
        <v>1034</v>
      </c>
      <c r="D17" s="66" t="n">
        <f aca="false">D9+D11+D13+D15</f>
        <v>8</v>
      </c>
      <c r="E17" s="66" t="n">
        <f aca="false">E9+E11+E13+E15</f>
        <v>0</v>
      </c>
      <c r="F17" s="66" t="n">
        <f aca="false">F9+F11+F13+F15</f>
        <v>17966.363</v>
      </c>
      <c r="G17" s="66" t="n">
        <f aca="false">G9+G11+G13+G15</f>
        <v>6461.08</v>
      </c>
      <c r="H17" s="66" t="n">
        <f aca="false">H9+H11+H13+H15</f>
        <v>0</v>
      </c>
      <c r="J17" s="0"/>
      <c r="K17" s="64"/>
      <c r="L17" s="64"/>
      <c r="M17" s="64"/>
      <c r="N17" s="64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</row>
    <row r="18" customFormat="false" ht="13.8" hidden="false" customHeight="false" outlineLevel="0" collapsed="false">
      <c r="J18" s="0"/>
      <c r="K18" s="64"/>
      <c r="L18" s="64"/>
      <c r="M18" s="64"/>
      <c r="N18" s="64"/>
      <c r="O18" s="0"/>
      <c r="P18" s="0"/>
      <c r="Q18" s="0"/>
      <c r="R18" s="0"/>
      <c r="S18" s="0"/>
      <c r="U18" s="0"/>
      <c r="V18" s="0"/>
      <c r="W18" s="0"/>
      <c r="X18" s="0"/>
    </row>
    <row r="19" customFormat="false" ht="15.8" hidden="false" customHeight="true" outlineLevel="0" collapsed="false">
      <c r="A19" s="59" t="s">
        <v>252</v>
      </c>
      <c r="B19" s="59"/>
      <c r="C19" s="59"/>
      <c r="D19" s="59"/>
      <c r="E19" s="59"/>
      <c r="F19" s="59"/>
      <c r="G19" s="59"/>
      <c r="H19" s="59"/>
      <c r="I19" s="69"/>
      <c r="J19" s="69"/>
      <c r="K19" s="64"/>
      <c r="L19" s="64"/>
      <c r="M19" s="64"/>
      <c r="N19" s="64"/>
      <c r="O19" s="0"/>
      <c r="P19" s="0"/>
      <c r="Q19" s="0"/>
      <c r="R19" s="0"/>
      <c r="S19" s="0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customFormat="false" ht="58.3" hidden="false" customHeight="true" outlineLevel="0" collapsed="false">
      <c r="A20" s="59" t="s">
        <v>253</v>
      </c>
      <c r="B20" s="59"/>
      <c r="C20" s="59"/>
      <c r="D20" s="59"/>
      <c r="E20" s="59"/>
      <c r="F20" s="59"/>
      <c r="G20" s="59"/>
      <c r="H20" s="59"/>
      <c r="I20" s="70"/>
      <c r="J20" s="70"/>
      <c r="K20" s="64"/>
      <c r="L20" s="64"/>
      <c r="M20" s="64"/>
      <c r="N20" s="64"/>
      <c r="O20" s="0"/>
      <c r="P20" s="0"/>
      <c r="Q20" s="0"/>
      <c r="R20" s="0"/>
      <c r="S20" s="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6:H6"/>
    <mergeCell ref="A7:B8"/>
    <mergeCell ref="C7:E7"/>
    <mergeCell ref="F7:H7"/>
    <mergeCell ref="A9:A10"/>
    <mergeCell ref="A11:A12"/>
    <mergeCell ref="A13:A14"/>
    <mergeCell ref="A15:A16"/>
    <mergeCell ref="A19:H19"/>
    <mergeCell ref="A20:H20"/>
  </mergeCells>
  <hyperlinks>
    <hyperlink ref="B10" r:id="rId1" location="block_881" display="в том числе льготная категория*"/>
    <hyperlink ref="B12" r:id="rId2" location="block_881" display="в том числе льготная категория*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2020-10-15T10:16:45Z</dcterms:modified>
  <cp:revision>486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