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 расходах на строительство" sheetId="1" state="visible" r:id="rId2"/>
    <sheet name="пп. а п. 28" sheetId="2" state="visible" r:id="rId3"/>
    <sheet name="Информация о решении органа" sheetId="3" state="visible" r:id="rId4"/>
    <sheet name="Прил 2" sheetId="4" state="visible" r:id="rId5"/>
    <sheet name="Прил 3" sheetId="5" state="visible" r:id="rId6"/>
    <sheet name="Прил 4" sheetId="6" state="visible" r:id="rId7"/>
    <sheet name="Прил 5" sheetId="7" state="visible" r:id="rId8"/>
  </sheets>
  <definedNames>
    <definedName function="false" hidden="false" localSheetId="4" name="_xlnm.Print_Area" vbProcedure="false">'Прил 3'!$A$1:$E$17</definedName>
    <definedName function="false" hidden="false" localSheetId="5" name="_xlnm.Print_Area" vbProcedure="false">'Прил 4'!$A$1:$K$22</definedName>
    <definedName function="false" hidden="false" localSheetId="6" name="_xlnm.Print_Area" vbProcedure="false">'Прил 5'!$A$1:$H$20</definedName>
    <definedName function="false" hidden="false" localSheetId="3" name="sub_6001" vbProcedure="false">'Прил 2'!$A$9</definedName>
    <definedName function="false" hidden="false" localSheetId="3" name="sub_6002" vbProcedure="false">'Прил 2'!$A$10</definedName>
    <definedName function="false" hidden="false" localSheetId="3" name="sub_6003" vbProcedure="false">'Прил 2'!$A$11</definedName>
    <definedName function="false" hidden="false" localSheetId="4" name="sub_7001" vbProcedure="false">'Прил 3'!$A$2</definedName>
    <definedName function="false" hidden="false" localSheetId="4" name="sub_7002" vbProcedure="false">'Прил 3'!$A$6</definedName>
    <definedName function="false" hidden="false" localSheetId="5" name="sub_8001" vbProcedure="false">'Прил 4'!$A$5</definedName>
    <definedName function="false" hidden="false" localSheetId="5" name="sub_8002" vbProcedure="false">'прил 8'!#ref!</definedName>
    <definedName function="false" hidden="false" localSheetId="5" name="sub_8003" vbProcedure="false">'Прил 4'!$A$9</definedName>
    <definedName function="false" hidden="false" localSheetId="5" name="sub_8004" vbProcedure="false">#REF!</definedName>
    <definedName function="false" hidden="false" localSheetId="5" name="sub_8005" vbProcedure="false">#REF!</definedName>
    <definedName function="false" hidden="false" localSheetId="5" name="sub_8006" vbProcedure="false">#REF!</definedName>
    <definedName function="false" hidden="false" localSheetId="5" name="sub_881" vbProcedure="false">#REF!</definedName>
    <definedName function="false" hidden="false" localSheetId="5" name="sub_882" vbProcedure="false">#REF!</definedName>
    <definedName function="false" hidden="false" localSheetId="5" name="_xlnm._FilterDatabase" vbProcedure="false">'Прил 4'!$A$26:$W$26</definedName>
    <definedName function="false" hidden="false" localSheetId="5" name="_xlnm._FilterDatabase_0" vbProcedure="false">#REF!</definedName>
    <definedName function="false" hidden="false" localSheetId="6" name="sub_9001" vbProcedure="false">'Прил 5'!$A$9</definedName>
    <definedName function="false" hidden="false" localSheetId="6" name="sub_9002" vbProcedure="false">'Прил 5'!$A$11</definedName>
    <definedName function="false" hidden="false" localSheetId="6" name="sub_9003" vbProcedure="false">'Прил 5'!$A$13</definedName>
    <definedName function="false" hidden="false" localSheetId="6" name="sub_9004" vbProcedure="false">'Прил 5'!$A$15</definedName>
    <definedName function="false" hidden="false" localSheetId="6" name="sub_9005" vbProcedure="false">'Прил 5'!$A$17</definedName>
    <definedName function="false" hidden="false" localSheetId="6" name="sub_9006" vbProcedure="false">'Прил 5'!$A$19</definedName>
    <definedName function="false" hidden="false" localSheetId="6" name="sub_991" vbProcedure="false">#REF!</definedName>
    <definedName function="false" hidden="false" localSheetId="6" name="sub_992" vbProcedure="false">#REF!</definedName>
    <definedName function="false" hidden="false" localSheetId="6" name="_xlnm._FilterDatabase" vbProcedure="false">'Прил 5'!$A$24:$W$24</definedName>
    <definedName function="false" hidden="false" localSheetId="6" name="_xlnm._FilterDatabase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3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Администратор:
</t>
        </r>
        <r>
          <rPr>
            <sz val="8"/>
            <color rgb="FF000000"/>
            <rFont val="Tahoma"/>
            <family val="2"/>
            <charset val="204"/>
          </rPr>
          <t xml:space="preserve">2016 - факт
2017 - факт
2018 - факт
</t>
        </r>
      </text>
    </comment>
  </commentList>
</comments>
</file>

<file path=xl/sharedStrings.xml><?xml version="1.0" encoding="utf-8"?>
<sst xmlns="http://schemas.openxmlformats.org/spreadsheetml/2006/main" count="309" uniqueCount="203">
  <si>
    <t xml:space="preserve">Раскрытие информации в соответствии с пп. а) п. 28
 Постановления Правительства РФ от 21 января 2004 г. N 24
 "Об утверждении стандартов раскрытия информации
 субъектами оптового и розничных рынков
 Электрической энергии"</t>
  </si>
  <si>
    <t xml:space="preserve"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территориальной сетевой организации</t>
  </si>
  <si>
    <t xml:space="preserve">N п/п</t>
  </si>
  <si>
    <t xml:space="preserve">Объект электросетевого хозяйства</t>
  </si>
  <si>
    <t xml:space="preserve">Год ввода объекта</t>
  </si>
  <si>
    <t xml:space="preserve">Расходы на строительство объекта, тыс. руб.</t>
  </si>
  <si>
    <t xml:space="preserve">Строительство ВЛ-0,4 кВ (ТП ДК Русь) ул. Толстого г. п. Старожилово</t>
  </si>
  <si>
    <t xml:space="preserve">Строительство ВЛ-0,4 кВ (ТП ООО "Монолит") ул. Крымская , г. Рыбное</t>
  </si>
  <si>
    <t xml:space="preserve">Строительство ВЛ-0,4 кВ (ТП ООО "Перспектива"и ООО "Клевер") ул. Крымская , г. Рыбное</t>
  </si>
  <si>
    <t xml:space="preserve">Строительство ВЛ-0,4 кВ (ТП Стройгарант) ул. Северная г. Касимов</t>
  </si>
  <si>
    <t xml:space="preserve">Строительство ВЛ-10 кВ (ТП ЗАО Стройсервис) ул. Веселая , г. Рыбное</t>
  </si>
  <si>
    <t xml:space="preserve">Строительство ВЛ-10 кВ (ТП Сидоровой Г.В.) ул. Индустриальная г. Касимов</t>
  </si>
  <si>
    <t xml:space="preserve">Строительство ВЛ-10 кВ ф№2,3 (ТП Перспектива ) ул. Крымская, г. Рыбное</t>
  </si>
  <si>
    <t xml:space="preserve">Строительство КТП 2х250/10/0,4 кВ, 2Х250 кВА (ТП Минстрой ФОК) ул. Горького г. Спасск</t>
  </si>
  <si>
    <t xml:space="preserve">Строительство СТП 40/10/0,4 кВ, 40 кВА, (ТП Сидоровой Г.В.) ул. Индустриальная г. Касимов</t>
  </si>
  <si>
    <t xml:space="preserve">Строительство КТП 2х400 кВА для  Министерство строительного комплекса Рязанской области г.Касимов</t>
  </si>
  <si>
    <t xml:space="preserve">Строительство ВЛ-0,4 кВ,для ТП  Селезнева Старожиловский р-н,с. Истье</t>
  </si>
  <si>
    <t xml:space="preserve">Строительство ВЛ-0,4 кВ,для ТП  Степина Клепиковский р-н, р.п. Тума, ул. Энгельса</t>
  </si>
  <si>
    <t xml:space="preserve">Строительство ВЛ-0,4 кВ,для ТП  Гришков, Шашкин г. Спасск-Рязанский</t>
  </si>
  <si>
    <t xml:space="preserve">Строительство ВЛ-0,4 кВ для Чугреев Ю.Н. г. Касимов, ул. Восточная</t>
  </si>
  <si>
    <t xml:space="preserve">Строительство ВЛ-0,4 кВ для льготной категории Заявителей г. Касимов,
ул. Сосновый бор, д. 8</t>
  </si>
  <si>
    <t xml:space="preserve">Строительство ВЛ-0,4 кВ,для ТП  Гришиной, Киселевой, Никитина, Акиншина. г. Спасск Рязанский, на пересечении ул. Горького и Парижской Коммуны</t>
  </si>
  <si>
    <t xml:space="preserve">Строительство ВЛ-0,4 кВ  для ТП  Пиваева А.П. Рязанский р-н, с. Высокое (62 15 0010705 284)</t>
  </si>
  <si>
    <t xml:space="preserve">Строительство ВЛ-0,4 кВ  для ТП  Колупаева Д.В. Рязанский р-н, с. Мурмино (62 15 060425 107)</t>
  </si>
  <si>
    <t xml:space="preserve">Строительство ВЛ-0,4 кВ (Лощакова И.Я.) Клепиковский р-н, с. Болонь</t>
  </si>
  <si>
    <t xml:space="preserve">Строительство ВЛ-0,4 кВ для  ТП  Годлина В.В. Старожиловский р-н,с. Истье</t>
  </si>
  <si>
    <t xml:space="preserve">Строительство ВЛ-0,4 кВ для  ТП  Покровской Г.В. и Николашина А.М. Спасский р-н, д. Собчаково, ул. Спасская.</t>
  </si>
  <si>
    <t xml:space="preserve">Строительство ВЛ-0,4 кВ,для ТП  Грачева. Рязанский р-н, с. Вышгород</t>
  </si>
  <si>
    <t xml:space="preserve">Строительство ВЛ-0,4 кВ для- Курганникова В.Н. Рязанский р-н, с. Варские</t>
  </si>
  <si>
    <t xml:space="preserve">Строительство ВЛ-0,4 кВ,для ТП  Луканиной, Кашлевой, Беликова Рязанский р-н, с. Кораблино.</t>
  </si>
  <si>
    <t xml:space="preserve">Строительство ВЛ-0,4 кВ, для ТП  — Булатов, Лазарев Рязанский р-н, с. Дубровичи</t>
  </si>
  <si>
    <t xml:space="preserve">Строительство ВЛ-0,4 кВ,для ТП  - Овечкиной р.п. Алексндро-Невский, пер. Молодежный</t>
  </si>
  <si>
    <t xml:space="preserve">Строительство ВЛ-0,4 кВ для(доплеровский радиолокатор ДМЛР) Рязанский р-н, п. Листвянка</t>
  </si>
  <si>
    <t xml:space="preserve">Строительство ВЛ-0,4 кВ, для  — Самосудова, Карелиной, Шишкиной. Рязанский р-н, пос. Госплемстанция</t>
  </si>
  <si>
    <t xml:space="preserve">Строительство ВЛ-0,4 кВ  для ТП Чичкина Н.А. г. Касимов, ул. Железнодорожная (62 26 0010102 341)</t>
  </si>
  <si>
    <t xml:space="preserve">Строительство ВЛ-0,4 кВ для ТП Тараканова Д.А., Петровой Л.В., Казаковой С.В. г. Спас-Клепики, ул. Лесная</t>
  </si>
  <si>
    <t xml:space="preserve">Строительство ВЛ-0,4 кВ,для ТП  Козырева. г.Сасово, ул. Деповская</t>
  </si>
  <si>
    <t xml:space="preserve">Строительство КТП 10/0,4 160 кВА для  — Администрация МО — Сапожковское городское поселение. р.п. Сапожок, ул. Пушкарская.</t>
  </si>
  <si>
    <t xml:space="preserve">Строительство ВЛ-0,4 кВ, для  льготной категории Заявителей г. Касимов, ул. Ю. Долгорукого</t>
  </si>
  <si>
    <t xml:space="preserve">Строительство ВЛ-0,4 кВ для ТП  Никульникова Н.С. и Дедикова Г.Н. Рязанский р-н, д. Рубцово.</t>
  </si>
  <si>
    <t xml:space="preserve">Строительство ВЛ-0,4 кВ для льготной категории Заявителей Рязанский р-н, д. Красный восход</t>
  </si>
  <si>
    <t xml:space="preserve">Строительство ВЛ-0,4 кВ от опоры №4 ВЛ-10/0,4 кВ КТП 61 для ТП Злобиной В.В., Паленковой М.А. г.Ряжск, ул. М.Горького</t>
  </si>
  <si>
    <t xml:space="preserve">Строительство ВЛ-0,4 кВ, для  — Теренина Рязанский р-н, с. Поляны</t>
  </si>
  <si>
    <t xml:space="preserve">Строительство  ВЛ-0,4 кВ (ТП Администрации МО) г.п. Ухолово</t>
  </si>
  <si>
    <t xml:space="preserve">Строительство  ВЛ-0,4 кВ (ТП МБУДО Тумская ДЮСШ) г.п. Тума,ул. Водокачка, д1а,Клепиковского р-на</t>
  </si>
  <si>
    <t xml:space="preserve">Строительство  ВЛ-0,4 кВ (ТП ООО "Стройгрупп")ул. Горького, ул. Ломоносова г.п. Сараи</t>
  </si>
  <si>
    <t xml:space="preserve">Строительство  ВЛ-10 кВ (ТП ООО «Топливные технологии») ул. Островитянова г. Сасово</t>
  </si>
  <si>
    <t xml:space="preserve">Строительство ВЛ-0,4 кВ (ТП ООО «Рим») ул. Затонная г. Касимов 119 м</t>
  </si>
  <si>
    <t xml:space="preserve">Строительство ВЛ-0,4 кВ (ТП Фимин Н.В.) д. Лукьяново Сасовского р-на</t>
  </si>
  <si>
    <t xml:space="preserve">Строительство ВЛ-10 кВ (ТП Фимин Н.В.) д. Лукьяново Сасовского р-на</t>
  </si>
  <si>
    <t xml:space="preserve">Строительство КЛ-0,4 кВ г. Рыбное, ул. Крымская (ТП ООО «Паритет»)</t>
  </si>
  <si>
    <t xml:space="preserve">Строительство КТП 250-10/0,4 кВ (ТП Усков В.В) ул. Вал д. 14  р.п. Сапожок</t>
  </si>
  <si>
    <t xml:space="preserve">Строительство КТП 400 кВА (с трансф. 250 кВА) с.Константиново Рыбн. р-на (ТП "ГАУК С.А.Есенина")</t>
  </si>
  <si>
    <t xml:space="preserve">Строительство КТП 400/10/0,4 (ТП ООО «Ермишлес») ул. Механизаторов р.п. Ермишь</t>
  </si>
  <si>
    <t xml:space="preserve">Строительство КТП 6/0,4 кВ 400 кВА (с трансформатором на 250 кВА) (ТП ООО «Уютный двор 62») ул. Гайдара д.2В г. Спас-Клепики</t>
  </si>
  <si>
    <t xml:space="preserve">Строительство КТП-10/0,4 кВ 250 кВА (ТП Баранчиков В.А.) ул. Садовая р.п. Александро-Невский</t>
  </si>
  <si>
    <t xml:space="preserve">Строительство МТП 10/0,4 кВ 100 кВА (ТП ИП Пантелеев С.Н.)  ул. Пирогова г.п. Тума Клепиковского р-н</t>
  </si>
  <si>
    <t xml:space="preserve">Строительство МТП-160 кВА  (ТП Фимин Н.В.) д. Лукьяново Сасовского р-на</t>
  </si>
  <si>
    <t xml:space="preserve">Строительство пункта секционирования на ВЛ-10 кВ (ТП Администрации МО) г.п. Ухолово</t>
  </si>
  <si>
    <t xml:space="preserve">Строительство СТП 10/0,4 кВ 40 кВА (ТП ф.л. Рамалданова К.Д.) ул. Терехина с. Поляны Рязанского р-на</t>
  </si>
  <si>
    <t xml:space="preserve">Строительство МТП 10/0,4 кВ 100 кВА (Маврина В.Н.) г. Шацк</t>
  </si>
  <si>
    <t xml:space="preserve">Строительство МТП 250/10/0,4  (Зайцев В.В.) р.п. Александро-Невский</t>
  </si>
  <si>
    <t xml:space="preserve">Строительство ВЛ-0,4 кВ  (ф.л. Мальков В.М.) г. Спас-Клепики</t>
  </si>
  <si>
    <t xml:space="preserve">Строительство ВЛ-0,4 кВ(Назарова С.Ю.) г.Михайлов</t>
  </si>
  <si>
    <t xml:space="preserve">Строительство ВЛ-0,4 кВ (Нартов В.А.) г.Сасово, мкр. Северный</t>
  </si>
  <si>
    <t xml:space="preserve">Строительство ВЛ-0,4 кВ  (Михальчук С.Е.) Клепиковский р-н, р.п. Тума</t>
  </si>
  <si>
    <t xml:space="preserve">Строительство ВЛ-0,4 кВ  (Дугина В.В.) Старожиловский р-н,с. Истье</t>
  </si>
  <si>
    <t xml:space="preserve">Строительство ВЛ-0,4 кВ (Митрузаева Н.Г.) Клепиковский р-н, с. Болонь</t>
  </si>
  <si>
    <t xml:space="preserve">Строительство ВЛ-0,4 кВ  (Конов М.Л.) Спасский р-н, п. Спиртзаводской</t>
  </si>
  <si>
    <t xml:space="preserve">Строительство ВЛ-0,4 кВ  (Кондратьева Л.А.) Клепиковский р-н, с. Болонь</t>
  </si>
  <si>
    <t xml:space="preserve">Строительство ВЛ-0,4 кВ  (Дугинова Л.Н.) Рязанский р-н, д. Сергеевка</t>
  </si>
  <si>
    <t xml:space="preserve">Строительство ВЛ-0,4 кВ  (Вилков Н.Г) Сасовский р-н, д. Лукьяново</t>
  </si>
  <si>
    <t xml:space="preserve">Строительство ВЛ-0,4 кВ  (Решетников Д.С.) Клепиковский р-н, р.п. Тума</t>
  </si>
  <si>
    <t xml:space="preserve">Строительство ВЛ-0,4 кВ  (Белокуров А.А.) г. Скопин</t>
  </si>
  <si>
    <t xml:space="preserve">Строительство ВЛ-0,4 кВ Заявителей льготной категории р.п. Милославское</t>
  </si>
  <si>
    <t xml:space="preserve">Строительство ВЛ-0,4 кВ  (Минаев В.И.) Захаровский р-н, с. Елино</t>
  </si>
  <si>
    <t xml:space="preserve">Строительство ВЛ-0,4 кВ (Щербакова О.В.) Рязанский р-н, п. Учхоза Стенькино</t>
  </si>
  <si>
    <t xml:space="preserve">Строительство ВЛ-0,4 кВ (Голованова А.В.) Рязанский р-н, с. Дядьково</t>
  </si>
  <si>
    <t xml:space="preserve">Строительство ВЛ-0,4 кВ (Зайцев В.В.) р.п. Александро-Невский</t>
  </si>
  <si>
    <t xml:space="preserve">Строительство ВЛ-0,4 кВ  (Качикин А.В., Мазалов В.Ю., Кожин Ю.В.) Рязанский р-н, п. Листвянка</t>
  </si>
  <si>
    <t xml:space="preserve">Строительство  ВЛ-6 кВ (ТП ИП Сухих Н.Н.) ул. Артиллерийская г. Скопин</t>
  </si>
  <si>
    <t xml:space="preserve">Строительство  МТП 6/0,4кВ 160 кВА (ТП ИП Сухих Н.Н.) ул. Артиллерийская г. Скопин</t>
  </si>
  <si>
    <t xml:space="preserve">Строительство ВЛ-0,4 кВ (ТП Алешинская Л.В.) мкр. Южный г.Сасово</t>
  </si>
  <si>
    <t xml:space="preserve">Строительство ВЛ-0,4 кВ (ТП Бахметьев И.А.) ул. Ломоносова р.п. Сараи</t>
  </si>
  <si>
    <t xml:space="preserve">Строительство ВЛ-0,4 кВ (ТП МОУ Школа №2) ул. 1 Мая п.Октябрьский Михайловского р-на</t>
  </si>
  <si>
    <t xml:space="preserve">Строительство ВЛ-0,4 кВ (ТП МУП «Водоканал») п. Фабрики г. Касимов</t>
  </si>
  <si>
    <t xml:space="preserve">Строительство ВЛ-0,4 кВ (ТП Понер А.Н.) ул. Новая с. Поляны Рязанского р-на</t>
  </si>
  <si>
    <t xml:space="preserve">Строительство ВЛ-10 кВ (ТП Савин В.В.) с. Зеленинские дворики Рыбновского р-на</t>
  </si>
  <si>
    <t xml:space="preserve">Строительство двух КЛ-10 кВ (АО «Михайловхлебопродукты») г.Михайлов</t>
  </si>
  <si>
    <t xml:space="preserve">Строительство КТП 10/0,4 кВ 160 кВА(Адм. МО — Милославский муниципальный район Рязанской области) р. п. Милославское</t>
  </si>
  <si>
    <t xml:space="preserve">Строительство КТП-10/0,4 250 кВА (Чернов Ю.К.) г.Михайлов</t>
  </si>
  <si>
    <t xml:space="preserve">Строительство КТП 10/0,4 кВ 400 кВА (с трансформатором 250 кВА)  (ИП Захаров С.А,) г.Михайлов</t>
  </si>
  <si>
    <t xml:space="preserve">Строительство КТП 10/0,4 кВ 400 кВА(Верешень Н.В.) г. Ряжск</t>
  </si>
  <si>
    <t xml:space="preserve">Строительство КТП 10/0,4 кВ 2х400 кВА (ИП Орлов А.А.) Рязанский р-н, с. Поляны</t>
  </si>
  <si>
    <t xml:space="preserve">Строительство ВЛ-0,4 кВ (Игнатов В.В.) Клепиковский р-н, р.п. Тума</t>
  </si>
  <si>
    <t xml:space="preserve">Строительство ВЛ-0,4 кВ  (Шведова Н.В.) р.п. Ермишь</t>
  </si>
  <si>
    <t xml:space="preserve">Строительство ВЛ-0,4 кВ (Мишакин П.Н.) г. Спасск-Рязанский</t>
  </si>
  <si>
    <t xml:space="preserve">Строительство ВЛ-0,4 кВ (Тимошин С.И.) г. Скопин</t>
  </si>
  <si>
    <t xml:space="preserve">Строительство ВЛ-0,4 кВ (Масликов И.С.) с. Путятино</t>
  </si>
  <si>
    <t xml:space="preserve">Строительство ВЛ-0,4 кВ(Живихин В.В.) г. Касимов</t>
  </si>
  <si>
    <t xml:space="preserve">Строительство ВЛ-0,4 кВ  (на территории бывшего СНТ «Колхозник») г.Рыбное</t>
  </si>
  <si>
    <t xml:space="preserve">Строительство ВЛ-0,4 кВ  (Азимкова Т.В.) г. Касимов</t>
  </si>
  <si>
    <t xml:space="preserve">Строительство ВЛ-0,4 кВ  (Фадеев И.О.) г. Касимов</t>
  </si>
  <si>
    <t xml:space="preserve">Строительство ВЛ-0,4 кВ (Шпидонов С.Ю.) г. Касимов</t>
  </si>
  <si>
    <t xml:space="preserve">Строительство ВЛ-0,4 кВ  (Боярский Я.В.) г. Сасово</t>
  </si>
  <si>
    <t xml:space="preserve">Строительство ВЛ-0,4 кВ (Каспаров А.С.) г. Ряжск</t>
  </si>
  <si>
    <t xml:space="preserve">Строительство ВЛ-0,4 кВ  (Панинская Т.В.) г. Спасск-Рязанский</t>
  </si>
  <si>
    <t xml:space="preserve">Строительство ВЛ-0,4 кВ (Сильцева А.В.) г. Касимов</t>
  </si>
  <si>
    <t xml:space="preserve">Строительство ВЛ-0,4 кВ  (Фадеева В.В.) г. Скопин</t>
  </si>
  <si>
    <t xml:space="preserve">Строительство ВЛ-0,4 кВ (ИП Рожков В.А.) г. Сасово</t>
  </si>
  <si>
    <t xml:space="preserve">Строительство ВЛ-0,4 кВ(Муниципальное предприятие бытового обслуживания населения "Ритуал") г. Касимов</t>
  </si>
  <si>
    <t xml:space="preserve">Строительство ВЛ-0,4 кВ (ИП Шмелев В.А.) г. Касимов</t>
  </si>
  <si>
    <t xml:space="preserve">Строительство ВЛ-0,4 кВ  (ф.л. Лукашенко) г. Касимов</t>
  </si>
  <si>
    <t xml:space="preserve">Строительство ВЛ-0,4 кВ  (ф.л. Моргунова В.В.) г. Скопин</t>
  </si>
  <si>
    <t xml:space="preserve">Строительство ВЛ-0,4 кВ (ф.л. Зенина Ю.В.) р.п. Старожилово</t>
  </si>
  <si>
    <t xml:space="preserve">Строительство ВЛ-0,4 кВ  (ИП Симченко И.В.) Рязанский р-н, п. Мурмино</t>
  </si>
  <si>
    <t xml:space="preserve">Строительство ВЛ-0,4 кВ  (Латышев С.В.) Клепиковский р-н, с. Болонь</t>
  </si>
  <si>
    <t xml:space="preserve">Строительство ВЛ-0,4 кВ  (Попова Т.В.) Рязанский р-н, д. Рубцово</t>
  </si>
  <si>
    <t xml:space="preserve">Строительство ВЛ-0,4 кВ (Малахов В.В.) г. Спасск-Рязанский</t>
  </si>
  <si>
    <t xml:space="preserve">Строительство ВЛ-0,4 кВ  (Жабин Ю.Л.) Рязанский р-н, с. Поляны</t>
  </si>
  <si>
    <t xml:space="preserve">Строительство ВЛ-0,4 кВ  (Сенин С.В.) Рязанский р-н, с. Поляны</t>
  </si>
  <si>
    <t xml:space="preserve">Строительство ВЛ-0,4 кВ  (Адонин А.С.) г.Рыбное</t>
  </si>
  <si>
    <t xml:space="preserve">Строительство ВЛ-0,4 кВ (Мальцев А.С.) Рыбновский р-н, с. Ходынино</t>
  </si>
  <si>
    <t xml:space="preserve">Строительство ВЛ-0,4 кВ  (Аверина О.В.) Рязанский р-н, д. Рубцово</t>
  </si>
  <si>
    <t xml:space="preserve">Строительство ВЛ-0,4 кВ  (Новикова А.Э.) Клепиковский р-н, д. Оськино</t>
  </si>
  <si>
    <t xml:space="preserve">Строительство ВЛ-0,4 кВ (Румянцева Т.Н..) Рыбновский р-н, с. Ходынино</t>
  </si>
  <si>
    <t xml:space="preserve">Строительство ВЛ-0,4 кВ (Администрация МО — Милославское городское поселение) р.п. Милославское</t>
  </si>
  <si>
    <t xml:space="preserve">Строительство ВЛ-0,4 кВ  (Адм. МО — Милославский муниципальный район Рязанской области) р.п. Милославское</t>
  </si>
  <si>
    <t xml:space="preserve">Строительство ВЛ-0,4 кВ для ТП  льготной категории г.Рыбное</t>
  </si>
  <si>
    <t xml:space="preserve">Строительство ВЛ-0,4 кВ (Березкин С.А., Еремина П.В.) Ермишинский р-н, р.п. Ермишь</t>
  </si>
  <si>
    <t xml:space="preserve">Строительство ВЛ-0,4 кВ (Франк М.Г.) г. Касимов</t>
  </si>
  <si>
    <t xml:space="preserve">Строительство ВЛ-0,4 кВ  (Жадаев Р.Ю.) г. Ряжск</t>
  </si>
  <si>
    <t xml:space="preserve">Строительство ВЛ-0,4 кВ  (Люлюкина А.И.) р.п. Старожилово</t>
  </si>
  <si>
    <t xml:space="preserve">Строительство ВЛ-0,4 кВ  (Ефремова Н.А.) Старожиловский р-н,с. Истье</t>
  </si>
  <si>
    <t xml:space="preserve">Строительство ВЛ-0,4 кВ для  льготной категории  Заявителей. Рязанский р-н, д. Ровное</t>
  </si>
  <si>
    <t xml:space="preserve">Строительство ВЛ-0,4 кВ  (Карпов И.И.) Рязанский р-н, п. Листвянка</t>
  </si>
  <si>
    <t xml:space="preserve">Строительство ВЛ-0,4 кВ (Общество с ограниченной ответственностью «Промышленные инвестиции») г. Ряжск</t>
  </si>
  <si>
    <t xml:space="preserve">Строительство ВЛ-0,4 кВ  (ИП Бадоян А.А.) Клепиковский р-н, д. Первушкино</t>
  </si>
  <si>
    <t xml:space="preserve">Строительство СТП 10/0,4 кВ 40 кВА  (Муниципальное предприятие бытового обслуживания населения "Ритуал") г. Касимов</t>
  </si>
  <si>
    <t xml:space="preserve">Строительство СТП 6/0,4 кВ 63 кВА  (Шпидонов С.Ю.) г. Касимов</t>
  </si>
  <si>
    <t xml:space="preserve">Строительство СТП 10/0,4 кВ 63 кВА (Боярский Я.В.) г. Сасово</t>
  </si>
  <si>
    <t xml:space="preserve">ИТОГО</t>
  </si>
  <si>
    <t xml:space="preserve">Информация о расходах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«Правил технологического присоединения» утвержденных постановлением Правительства Российской Федерации от 27 декабря 2004 г. N 861 </t>
  </si>
  <si>
    <t xml:space="preserve">п</t>
  </si>
  <si>
    <t xml:space="preserve">Наименование мероприятий</t>
  </si>
  <si>
    <t xml:space="preserve">Расходы по
каждому мероприятию
(руб.)</t>
  </si>
  <si>
    <t xml:space="preserve">Количество технологических присоединений (шт.)</t>
  </si>
  <si>
    <t xml:space="preserve">Объем максимальной мощности (кВт)</t>
  </si>
  <si>
    <t xml:space="preserve">Расходы на одно присоединение (руб. на одно ТП)</t>
  </si>
  <si>
    <t xml:space="preserve">1.</t>
  </si>
  <si>
    <t xml:space="preserve">Подготовка и выдача сетевой организацией технических условий Заявителю</t>
  </si>
  <si>
    <t xml:space="preserve"> </t>
  </si>
  <si>
    <t xml:space="preserve">2.</t>
  </si>
  <si>
    <t xml:space="preserve">Проверка сетевой организацией выполнения Заявителем</t>
  </si>
  <si>
    <t xml:space="preserve">Раскрытие информации в соответствии с пп. б) п. 28
 Постановления Правительства РФ от 21 января 2004 г. N 24
 "Об утверждении стандартов раскрытия информации
 субъектами оптового и розничных рынков
 Электрической энергии"</t>
  </si>
  <si>
    <t xml:space="preserve"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организаций; </t>
  </si>
  <si>
    <t xml:space="preserve">Расчет платы за технологическое присоединение к электрическим сетям в 2019 году производится АО «РОЭК» по ставкам, утвержденным Постановлением Главного Управления «Региональная энергетическая комиссия» Рязанской области
 № 478 от 27.12.2018 и № 480 от 29.12.2018, № 3 от 28.01.2019, № 14 от 11.03.2019, № 33 от 08.04.2019,</t>
  </si>
  <si>
    <t xml:space="preserve">Приложение N 2</t>
  </si>
  <si>
    <t xml:space="preserve">к стандартам раскрытия информации</t>
  </si>
  <si>
    <t xml:space="preserve">субъектами оптового и розничных</t>
  </si>
  <si>
    <t xml:space="preserve">рынков электрической энергии</t>
  </si>
  <si>
    <r>
      <rPr>
        <b val="true"/>
        <sz val="12"/>
        <color rgb="FF000000"/>
        <rFont val="Arial"/>
        <family val="2"/>
        <charset val="1"/>
      </rPr>
      <t xml:space="preserve">Фактические средние данные о присоединенных объемах максимальной мощности за 3 предыдущих года </t>
    </r>
    <r>
      <rPr>
        <b val="true"/>
        <sz val="12"/>
        <color rgb="FF000000"/>
        <rFont val="Arial"/>
        <family val="2"/>
        <charset val="204"/>
      </rPr>
      <t xml:space="preserve">(2016, 2017, 2018) </t>
    </r>
    <r>
      <rPr>
        <b val="true"/>
        <sz val="12"/>
        <color rgb="FF000000"/>
        <rFont val="Arial"/>
        <family val="2"/>
        <charset val="1"/>
      </rPr>
      <t xml:space="preserve"> по каждому мероприятию</t>
    </r>
  </si>
  <si>
    <t xml:space="preserve">Фактические расходы на строительство подстанций за 3 предыдущих года
(тыс. рублей)</t>
  </si>
  <si>
    <t xml:space="preserve">Объем мощности, введенной в основные фонды за 3 предыдущих года (кВт)</t>
  </si>
  <si>
    <t xml:space="preserve">Строительство пунктов секционирования (распределенных пунктов)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</si>
  <si>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</si>
  <si>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3.</t>
  </si>
  <si>
    <t xml:space="preserve">Строительство центров питания и подстанций уровнем напряжения 35 кВ и выше</t>
  </si>
  <si>
    <t xml:space="preserve">Приложение N 3</t>
  </si>
  <si>
    <t xml:space="preserve">Информация 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(2016, 2017, 2018)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</si>
  <si>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</si>
  <si>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 xml:space="preserve">Длина воздушных и кабельных линий электропередачи на i-м уровне напряжения, фактически построенных за последние 3 года (км)</t>
  </si>
  <si>
    <t xml:space="preserve">Объем максимальной мощности, присоединенной путем строительства воздушных или кабельных линий за последние 3 года (кВт)</t>
  </si>
  <si>
    <t xml:space="preserve">Строительство кабельных линий электропередачи:</t>
  </si>
  <si>
    <t xml:space="preserve">0,4 кВ</t>
  </si>
  <si>
    <t xml:space="preserve">1 - 20 кВ</t>
  </si>
  <si>
    <t xml:space="preserve">35 кВ</t>
  </si>
  <si>
    <t xml:space="preserve">Строительство воздушных линий электропередачи:</t>
  </si>
  <si>
    <t xml:space="preserve">Приложение N 4</t>
  </si>
  <si>
    <t xml:space="preserve">ИНФОРМАЦИЯ
об осуществлении технологического присоединения по договорам, заключенным за текущий 2019 год</t>
  </si>
  <si>
    <t xml:space="preserve">Категория заявителей</t>
  </si>
  <si>
    <t xml:space="preserve">Количество договоров (штук)</t>
  </si>
  <si>
    <t xml:space="preserve">Максимальная мощность (кВт)</t>
  </si>
  <si>
    <t xml:space="preserve">Стоимость договоров (без НДС) (тыс. рублей)</t>
  </si>
  <si>
    <t xml:space="preserve">35 кВ и выше</t>
  </si>
  <si>
    <t xml:space="preserve">До 15 кВт - всего</t>
  </si>
  <si>
    <t xml:space="preserve">в том числе льготная категория*</t>
  </si>
  <si>
    <t xml:space="preserve">От 15 до 150 кВт - всего</t>
  </si>
  <si>
    <r>
      <rPr>
        <sz val="12"/>
        <rFont val="Arial"/>
        <family val="2"/>
        <charset val="1"/>
      </rPr>
      <t xml:space="preserve">в том числе в том числе льготная категория*</t>
    </r>
    <r>
      <rPr>
        <sz val="12"/>
        <rFont val="Arial"/>
        <family val="2"/>
        <charset val="204"/>
      </rPr>
      <t xml:space="preserve">*</t>
    </r>
  </si>
  <si>
    <t xml:space="preserve">От 150 кВт до 670 кВт - всего</t>
  </si>
  <si>
    <r>
      <rPr>
        <sz val="12"/>
        <rFont val="Arial"/>
        <family val="2"/>
        <charset val="1"/>
      </rPr>
      <t xml:space="preserve">в том числе </t>
    </r>
    <r>
      <rPr>
        <sz val="12"/>
        <rFont val="Arial"/>
        <family val="2"/>
        <charset val="204"/>
      </rPr>
      <t xml:space="preserve">по индивидуальному проекту</t>
    </r>
  </si>
  <si>
    <t xml:space="preserve">4.</t>
  </si>
  <si>
    <t xml:space="preserve">От 670 кВт до 8900 кВт - всего</t>
  </si>
  <si>
    <t xml:space="preserve">5.</t>
  </si>
  <si>
    <t xml:space="preserve">От 8900 кВт - всего</t>
  </si>
  <si>
    <t xml:space="preserve">6.</t>
  </si>
  <si>
    <t xml:space="preserve">Объекты генерации</t>
  </si>
  <si>
    <t xml:space="preserve">Итого</t>
  </si>
  <si>
    <t xml:space="preserve">* Заявители, оплачивающие технологическое присоединение своих энергопринимающих устройств в размере не более 550 рублей.</t>
  </si>
  <si>
    <t xml:space="preserve"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 и до 150 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 лет со дня подписания сторонами акта об осуществлении технологического присоединения.</t>
  </si>
  <si>
    <t xml:space="preserve">Приложение N 5</t>
  </si>
  <si>
    <t xml:space="preserve">ИНФОРМАЦИЯ
о поданных заявках на технологическое присоединение за текущий 2019 год</t>
  </si>
  <si>
    <t xml:space="preserve">Количество заявок (штук)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</si>
</sst>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0"/>
  </numFmts>
  <fonts count="20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Arial"/>
      <family val="2"/>
      <charset val="1"/>
    </font>
    <font>
      <u val="single"/>
      <sz val="11"/>
      <color rgb="FF0000FF"/>
      <name val="Calibri"/>
      <family val="2"/>
      <charset val="204"/>
    </font>
    <font>
      <b val="true"/>
      <sz val="12"/>
      <color rgb="FF000000"/>
      <name val="Arial"/>
      <family val="2"/>
      <charset val="204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3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204"/>
    </font>
    <font>
      <b val="true"/>
      <sz val="12"/>
      <color rgb="FF26282F"/>
      <name val="Arial"/>
      <family val="2"/>
      <charset val="1"/>
    </font>
    <font>
      <sz val="12"/>
      <color rgb="FF000000"/>
      <name val="Arial"/>
      <family val="0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140" activeCellId="0" sqref="D140"/>
    </sheetView>
  </sheetViews>
  <sheetFormatPr defaultRowHeight="17" zeroHeight="false" outlineLevelRow="0" outlineLevelCol="0"/>
  <cols>
    <col collapsed="false" customWidth="true" hidden="false" outlineLevel="0" max="1" min="1" style="1" width="10.82"/>
    <col collapsed="false" customWidth="true" hidden="false" outlineLevel="0" max="2" min="2" style="1" width="92.05"/>
    <col collapsed="false" customWidth="true" hidden="false" outlineLevel="0" max="3" min="3" style="2" width="12.84"/>
    <col collapsed="false" customWidth="true" hidden="false" outlineLevel="0" max="4" min="4" style="3" width="18.45"/>
    <col collapsed="false" customWidth="true" hidden="false" outlineLevel="0" max="991" min="5" style="1" width="10.82"/>
    <col collapsed="false" customWidth="true" hidden="false" outlineLevel="0" max="1025" min="992" style="1" width="14.38"/>
  </cols>
  <sheetData>
    <row r="1" customFormat="false" ht="81.65" hidden="false" customHeight="true" outlineLevel="0" collapsed="false">
      <c r="A1" s="4" t="s">
        <v>0</v>
      </c>
      <c r="B1" s="4"/>
      <c r="C1" s="4"/>
      <c r="D1" s="4"/>
    </row>
    <row r="2" customFormat="false" ht="88.3" hidden="false" customHeight="true" outlineLevel="0" collapsed="false">
      <c r="A2" s="5" t="s">
        <v>1</v>
      </c>
      <c r="B2" s="5"/>
      <c r="C2" s="5"/>
      <c r="D2" s="5"/>
    </row>
    <row r="3" customFormat="false" ht="79.15" hidden="false" customHeight="true" outlineLevel="0" collapsed="false">
      <c r="A3" s="5" t="s">
        <v>2</v>
      </c>
      <c r="B3" s="5" t="s">
        <v>3</v>
      </c>
      <c r="C3" s="5" t="s">
        <v>4</v>
      </c>
      <c r="D3" s="6" t="s">
        <v>5</v>
      </c>
    </row>
    <row r="4" customFormat="false" ht="17" hidden="false" customHeight="false" outlineLevel="0" collapsed="false">
      <c r="A4" s="7" t="n">
        <v>1</v>
      </c>
      <c r="B4" s="7" t="n">
        <v>2</v>
      </c>
      <c r="C4" s="7" t="n">
        <v>3</v>
      </c>
      <c r="D4" s="8" t="n">
        <v>4</v>
      </c>
    </row>
    <row r="5" customFormat="false" ht="33.4" hidden="false" customHeight="true" outlineLevel="0" collapsed="false">
      <c r="A5" s="9" t="n">
        <v>1</v>
      </c>
      <c r="B5" s="10" t="s">
        <v>6</v>
      </c>
      <c r="C5" s="9" t="n">
        <v>2016</v>
      </c>
      <c r="D5" s="11" t="n">
        <v>492.99015</v>
      </c>
    </row>
    <row r="6" customFormat="false" ht="26.85" hidden="false" customHeight="false" outlineLevel="0" collapsed="false">
      <c r="A6" s="9" t="n">
        <v>2</v>
      </c>
      <c r="B6" s="10" t="s">
        <v>7</v>
      </c>
      <c r="C6" s="9" t="n">
        <v>2016</v>
      </c>
      <c r="D6" s="11" t="n">
        <v>219.90813</v>
      </c>
    </row>
    <row r="7" customFormat="false" ht="26.85" hidden="false" customHeight="false" outlineLevel="0" collapsed="false">
      <c r="A7" s="9" t="n">
        <v>3</v>
      </c>
      <c r="B7" s="10" t="s">
        <v>8</v>
      </c>
      <c r="C7" s="9" t="n">
        <v>2016</v>
      </c>
      <c r="D7" s="11" t="n">
        <v>765.48375</v>
      </c>
    </row>
    <row r="8" customFormat="false" ht="15" hidden="false" customHeight="false" outlineLevel="0" collapsed="false">
      <c r="A8" s="9" t="n">
        <v>4</v>
      </c>
      <c r="B8" s="10" t="s">
        <v>9</v>
      </c>
      <c r="C8" s="9" t="n">
        <v>2016</v>
      </c>
      <c r="D8" s="11" t="n">
        <v>412.89101</v>
      </c>
    </row>
    <row r="9" customFormat="false" ht="26.85" hidden="false" customHeight="false" outlineLevel="0" collapsed="false">
      <c r="A9" s="9" t="n">
        <v>5</v>
      </c>
      <c r="B9" s="10" t="s">
        <v>10</v>
      </c>
      <c r="C9" s="9" t="n">
        <v>2016</v>
      </c>
      <c r="D9" s="11" t="n">
        <v>378.82219</v>
      </c>
    </row>
    <row r="10" customFormat="false" ht="26.85" hidden="false" customHeight="false" outlineLevel="0" collapsed="false">
      <c r="A10" s="9" t="n">
        <v>6</v>
      </c>
      <c r="B10" s="10" t="s">
        <v>11</v>
      </c>
      <c r="C10" s="9" t="n">
        <v>2016</v>
      </c>
      <c r="D10" s="11" t="n">
        <v>305.18846</v>
      </c>
    </row>
    <row r="11" customFormat="false" ht="26.85" hidden="false" customHeight="false" outlineLevel="0" collapsed="false">
      <c r="A11" s="9" t="n">
        <v>7</v>
      </c>
      <c r="B11" s="10" t="s">
        <v>12</v>
      </c>
      <c r="C11" s="9" t="n">
        <v>2016</v>
      </c>
      <c r="D11" s="11" t="n">
        <v>704.67802</v>
      </c>
    </row>
    <row r="12" customFormat="false" ht="26.85" hidden="false" customHeight="false" outlineLevel="0" collapsed="false">
      <c r="A12" s="9" t="n">
        <v>8</v>
      </c>
      <c r="B12" s="10" t="s">
        <v>13</v>
      </c>
      <c r="C12" s="9" t="n">
        <v>2016</v>
      </c>
      <c r="D12" s="11" t="n">
        <v>1391.88122</v>
      </c>
    </row>
    <row r="13" customFormat="false" ht="26.85" hidden="false" customHeight="false" outlineLevel="0" collapsed="false">
      <c r="A13" s="9" t="n">
        <v>9</v>
      </c>
      <c r="B13" s="10" t="s">
        <v>14</v>
      </c>
      <c r="C13" s="9" t="n">
        <v>2016</v>
      </c>
      <c r="D13" s="11" t="n">
        <v>279.42037</v>
      </c>
    </row>
    <row r="14" customFormat="false" ht="26.85" hidden="false" customHeight="false" outlineLevel="0" collapsed="false">
      <c r="A14" s="9" t="n">
        <v>10</v>
      </c>
      <c r="B14" s="10" t="s">
        <v>15</v>
      </c>
      <c r="C14" s="9" t="n">
        <v>2016</v>
      </c>
      <c r="D14" s="11" t="n">
        <v>1358.20719</v>
      </c>
    </row>
    <row r="15" customFormat="false" ht="26.85" hidden="false" customHeight="false" outlineLevel="0" collapsed="false">
      <c r="A15" s="9" t="n">
        <v>11</v>
      </c>
      <c r="B15" s="10" t="s">
        <v>16</v>
      </c>
      <c r="C15" s="9" t="n">
        <v>2016</v>
      </c>
      <c r="D15" s="11" t="n">
        <v>114.44629</v>
      </c>
    </row>
    <row r="16" customFormat="false" ht="26.85" hidden="false" customHeight="false" outlineLevel="0" collapsed="false">
      <c r="A16" s="9" t="n">
        <v>12</v>
      </c>
      <c r="B16" s="10" t="s">
        <v>17</v>
      </c>
      <c r="C16" s="9" t="n">
        <v>2016</v>
      </c>
      <c r="D16" s="11" t="n">
        <v>52.78466</v>
      </c>
    </row>
    <row r="17" customFormat="false" ht="26.85" hidden="false" customHeight="false" outlineLevel="0" collapsed="false">
      <c r="A17" s="9" t="n">
        <v>13</v>
      </c>
      <c r="B17" s="10" t="s">
        <v>18</v>
      </c>
      <c r="C17" s="9" t="n">
        <v>2016</v>
      </c>
      <c r="D17" s="11" t="n">
        <v>164.09973</v>
      </c>
    </row>
    <row r="18" customFormat="false" ht="15" hidden="false" customHeight="false" outlineLevel="0" collapsed="false">
      <c r="A18" s="9" t="n">
        <v>14</v>
      </c>
      <c r="B18" s="10" t="s">
        <v>19</v>
      </c>
      <c r="C18" s="9" t="n">
        <v>2016</v>
      </c>
      <c r="D18" s="11" t="n">
        <v>75.01113</v>
      </c>
    </row>
    <row r="19" customFormat="false" ht="39.55" hidden="false" customHeight="false" outlineLevel="0" collapsed="false">
      <c r="A19" s="9" t="n">
        <v>15</v>
      </c>
      <c r="B19" s="10" t="s">
        <v>20</v>
      </c>
      <c r="C19" s="9" t="n">
        <v>2016</v>
      </c>
      <c r="D19" s="11" t="n">
        <v>132.29746</v>
      </c>
    </row>
    <row r="20" customFormat="false" ht="27.95" hidden="false" customHeight="true" outlineLevel="0" collapsed="false">
      <c r="A20" s="9" t="n">
        <v>16</v>
      </c>
      <c r="B20" s="10" t="s">
        <v>21</v>
      </c>
      <c r="C20" s="9" t="n">
        <v>2016</v>
      </c>
      <c r="D20" s="11" t="n">
        <v>84.97358</v>
      </c>
    </row>
    <row r="21" customFormat="false" ht="27.95" hidden="false" customHeight="true" outlineLevel="0" collapsed="false">
      <c r="A21" s="9" t="n">
        <v>18</v>
      </c>
      <c r="B21" s="10" t="s">
        <v>22</v>
      </c>
      <c r="C21" s="9" t="n">
        <v>2016</v>
      </c>
      <c r="D21" s="11" t="n">
        <v>144.36273</v>
      </c>
    </row>
    <row r="22" customFormat="false" ht="26.85" hidden="false" customHeight="false" outlineLevel="0" collapsed="false">
      <c r="A22" s="9" t="n">
        <v>19</v>
      </c>
      <c r="B22" s="10" t="s">
        <v>23</v>
      </c>
      <c r="C22" s="9" t="n">
        <v>2016</v>
      </c>
      <c r="D22" s="11" t="n">
        <v>193.08334</v>
      </c>
    </row>
    <row r="23" customFormat="false" ht="15" hidden="false" customHeight="false" outlineLevel="0" collapsed="false">
      <c r="A23" s="9" t="n">
        <v>20</v>
      </c>
      <c r="B23" s="10" t="s">
        <v>24</v>
      </c>
      <c r="C23" s="9" t="n">
        <v>2016</v>
      </c>
      <c r="D23" s="11" t="n">
        <v>147.55703</v>
      </c>
    </row>
    <row r="24" customFormat="false" ht="26.85" hidden="false" customHeight="false" outlineLevel="0" collapsed="false">
      <c r="A24" s="9" t="n">
        <v>21</v>
      </c>
      <c r="B24" s="10" t="s">
        <v>25</v>
      </c>
      <c r="C24" s="9" t="n">
        <v>2016</v>
      </c>
      <c r="D24" s="11" t="n">
        <v>112.15408</v>
      </c>
    </row>
    <row r="25" customFormat="false" ht="26.85" hidden="false" customHeight="false" outlineLevel="0" collapsed="false">
      <c r="A25" s="9" t="n">
        <v>22</v>
      </c>
      <c r="B25" s="10" t="s">
        <v>26</v>
      </c>
      <c r="C25" s="9" t="n">
        <v>2016</v>
      </c>
      <c r="D25" s="11" t="n">
        <v>167.58926</v>
      </c>
    </row>
    <row r="26" customFormat="false" ht="15" hidden="false" customHeight="false" outlineLevel="0" collapsed="false">
      <c r="A26" s="9" t="n">
        <v>23</v>
      </c>
      <c r="B26" s="10" t="s">
        <v>27</v>
      </c>
      <c r="C26" s="9" t="n">
        <v>2016</v>
      </c>
      <c r="D26" s="11" t="n">
        <v>104.1025</v>
      </c>
    </row>
    <row r="27" customFormat="false" ht="26.85" hidden="false" customHeight="false" outlineLevel="0" collapsed="false">
      <c r="A27" s="9" t="n">
        <v>24</v>
      </c>
      <c r="B27" s="10" t="s">
        <v>28</v>
      </c>
      <c r="C27" s="9" t="n">
        <v>2016</v>
      </c>
      <c r="D27" s="11" t="n">
        <v>196.64731</v>
      </c>
    </row>
    <row r="28" customFormat="false" ht="26.85" hidden="false" customHeight="false" outlineLevel="0" collapsed="false">
      <c r="A28" s="9" t="n">
        <v>25</v>
      </c>
      <c r="B28" s="10" t="s">
        <v>29</v>
      </c>
      <c r="C28" s="9" t="n">
        <v>2016</v>
      </c>
      <c r="D28" s="11" t="n">
        <v>88.61823</v>
      </c>
    </row>
    <row r="29" customFormat="false" ht="26.85" hidden="false" customHeight="false" outlineLevel="0" collapsed="false">
      <c r="A29" s="9" t="n">
        <v>26</v>
      </c>
      <c r="B29" s="10" t="s">
        <v>30</v>
      </c>
      <c r="C29" s="9" t="n">
        <v>2016</v>
      </c>
      <c r="D29" s="11" t="n">
        <v>110.71889</v>
      </c>
    </row>
    <row r="30" customFormat="false" ht="26.85" hidden="false" customHeight="false" outlineLevel="0" collapsed="false">
      <c r="A30" s="9" t="n">
        <v>27</v>
      </c>
      <c r="B30" s="10" t="s">
        <v>31</v>
      </c>
      <c r="C30" s="9" t="n">
        <v>2016</v>
      </c>
      <c r="D30" s="11" t="n">
        <v>83.10687</v>
      </c>
    </row>
    <row r="31" customFormat="false" ht="26.85" hidden="false" customHeight="false" outlineLevel="0" collapsed="false">
      <c r="A31" s="9" t="n">
        <v>28</v>
      </c>
      <c r="B31" s="10" t="s">
        <v>32</v>
      </c>
      <c r="C31" s="9" t="n">
        <v>2016</v>
      </c>
      <c r="D31" s="11" t="n">
        <v>217.23716</v>
      </c>
    </row>
    <row r="32" customFormat="false" ht="26.85" hidden="false" customHeight="false" outlineLevel="0" collapsed="false">
      <c r="A32" s="9" t="n">
        <v>29</v>
      </c>
      <c r="B32" s="10" t="s">
        <v>33</v>
      </c>
      <c r="C32" s="9" t="n">
        <v>2016</v>
      </c>
      <c r="D32" s="11" t="n">
        <v>257.28453</v>
      </c>
    </row>
    <row r="33" customFormat="false" ht="30.65" hidden="false" customHeight="true" outlineLevel="0" collapsed="false">
      <c r="A33" s="9" t="n">
        <v>30</v>
      </c>
      <c r="B33" s="10" t="s">
        <v>34</v>
      </c>
      <c r="C33" s="9" t="n">
        <v>2016</v>
      </c>
      <c r="D33" s="11" t="n">
        <v>351.94484</v>
      </c>
    </row>
    <row r="34" customFormat="false" ht="26.85" hidden="false" customHeight="false" outlineLevel="0" collapsed="false">
      <c r="A34" s="9" t="n">
        <v>31</v>
      </c>
      <c r="B34" s="10" t="s">
        <v>35</v>
      </c>
      <c r="C34" s="9" t="n">
        <v>2016</v>
      </c>
      <c r="D34" s="11" t="n">
        <v>199.29267</v>
      </c>
    </row>
    <row r="35" customFormat="false" ht="15" hidden="false" customHeight="false" outlineLevel="0" collapsed="false">
      <c r="A35" s="9" t="n">
        <v>32</v>
      </c>
      <c r="B35" s="10" t="s">
        <v>36</v>
      </c>
      <c r="C35" s="9" t="n">
        <v>2016</v>
      </c>
      <c r="D35" s="11" t="n">
        <v>227.87168</v>
      </c>
    </row>
    <row r="36" customFormat="false" ht="26.85" hidden="false" customHeight="false" outlineLevel="0" collapsed="false">
      <c r="A36" s="9" t="n">
        <v>33</v>
      </c>
      <c r="B36" s="10" t="s">
        <v>37</v>
      </c>
      <c r="C36" s="9" t="n">
        <v>2016</v>
      </c>
      <c r="D36" s="11" t="n">
        <v>468.98546</v>
      </c>
    </row>
    <row r="37" customFormat="false" ht="26.85" hidden="false" customHeight="false" outlineLevel="0" collapsed="false">
      <c r="A37" s="9" t="n">
        <v>34</v>
      </c>
      <c r="B37" s="10" t="s">
        <v>38</v>
      </c>
      <c r="C37" s="9" t="n">
        <v>2016</v>
      </c>
      <c r="D37" s="11" t="n">
        <v>309.35604</v>
      </c>
    </row>
    <row r="38" customFormat="false" ht="26.85" hidden="false" customHeight="false" outlineLevel="0" collapsed="false">
      <c r="A38" s="9" t="n">
        <v>35</v>
      </c>
      <c r="B38" s="10" t="s">
        <v>39</v>
      </c>
      <c r="C38" s="9" t="n">
        <v>2016</v>
      </c>
      <c r="D38" s="11" t="n">
        <v>216.57197</v>
      </c>
    </row>
    <row r="39" customFormat="false" ht="26.85" hidden="false" customHeight="false" outlineLevel="0" collapsed="false">
      <c r="A39" s="9" t="n">
        <v>36</v>
      </c>
      <c r="B39" s="10" t="s">
        <v>40</v>
      </c>
      <c r="C39" s="9" t="n">
        <v>2016</v>
      </c>
      <c r="D39" s="11" t="n">
        <v>420.94471</v>
      </c>
    </row>
    <row r="40" customFormat="false" ht="26.85" hidden="false" customHeight="false" outlineLevel="0" collapsed="false">
      <c r="A40" s="9" t="n">
        <v>37</v>
      </c>
      <c r="B40" s="10" t="s">
        <v>41</v>
      </c>
      <c r="C40" s="9" t="n">
        <v>2016</v>
      </c>
      <c r="D40" s="11" t="n">
        <v>279.40402</v>
      </c>
    </row>
    <row r="41" customFormat="false" ht="15" hidden="false" customHeight="false" outlineLevel="0" collapsed="false">
      <c r="A41" s="9" t="n">
        <v>38</v>
      </c>
      <c r="B41" s="10" t="s">
        <v>42</v>
      </c>
      <c r="C41" s="9" t="n">
        <v>2016</v>
      </c>
      <c r="D41" s="11" t="n">
        <v>745.04987</v>
      </c>
    </row>
    <row r="42" customFormat="false" ht="15" hidden="false" customHeight="false" outlineLevel="0" collapsed="false">
      <c r="A42" s="9" t="n">
        <v>39</v>
      </c>
      <c r="B42" s="10" t="s">
        <v>43</v>
      </c>
      <c r="C42" s="9" t="n">
        <v>2017</v>
      </c>
      <c r="D42" s="11" t="n">
        <v>171.90825</v>
      </c>
    </row>
    <row r="43" customFormat="false" ht="26.85" hidden="false" customHeight="false" outlineLevel="0" collapsed="false">
      <c r="A43" s="9" t="n">
        <v>40</v>
      </c>
      <c r="B43" s="10" t="s">
        <v>44</v>
      </c>
      <c r="C43" s="9" t="n">
        <v>2017</v>
      </c>
      <c r="D43" s="11" t="n">
        <v>749.36009</v>
      </c>
    </row>
    <row r="44" customFormat="false" ht="26.85" hidden="false" customHeight="false" outlineLevel="0" collapsed="false">
      <c r="A44" s="9" t="n">
        <v>41</v>
      </c>
      <c r="B44" s="10" t="s">
        <v>45</v>
      </c>
      <c r="C44" s="9" t="n">
        <v>2017</v>
      </c>
      <c r="D44" s="11" t="n">
        <v>200.37561</v>
      </c>
    </row>
    <row r="45" customFormat="false" ht="26.85" hidden="false" customHeight="false" outlineLevel="0" collapsed="false">
      <c r="A45" s="9" t="n">
        <v>42</v>
      </c>
      <c r="B45" s="10" t="s">
        <v>46</v>
      </c>
      <c r="C45" s="9" t="n">
        <v>2017</v>
      </c>
      <c r="D45" s="11" t="n">
        <v>2522.42879</v>
      </c>
    </row>
    <row r="46" customFormat="false" ht="26.85" hidden="false" customHeight="false" outlineLevel="0" collapsed="false">
      <c r="A46" s="9" t="n">
        <v>43</v>
      </c>
      <c r="B46" s="10" t="s">
        <v>47</v>
      </c>
      <c r="C46" s="9" t="n">
        <v>2017</v>
      </c>
      <c r="D46" s="11" t="n">
        <v>185.71229</v>
      </c>
    </row>
    <row r="47" customFormat="false" ht="26.85" hidden="false" customHeight="false" outlineLevel="0" collapsed="false">
      <c r="A47" s="9" t="n">
        <v>44</v>
      </c>
      <c r="B47" s="10" t="s">
        <v>48</v>
      </c>
      <c r="C47" s="9" t="n">
        <v>2017</v>
      </c>
      <c r="D47" s="11" t="n">
        <v>137.28361</v>
      </c>
    </row>
    <row r="48" customFormat="false" ht="26.85" hidden="false" customHeight="false" outlineLevel="0" collapsed="false">
      <c r="A48" s="9" t="n">
        <v>45</v>
      </c>
      <c r="B48" s="10" t="s">
        <v>49</v>
      </c>
      <c r="C48" s="9" t="n">
        <v>2017</v>
      </c>
      <c r="D48" s="11" t="n">
        <v>864.72002</v>
      </c>
    </row>
    <row r="49" customFormat="false" ht="15" hidden="false" customHeight="false" outlineLevel="0" collapsed="false">
      <c r="A49" s="9" t="n">
        <v>46</v>
      </c>
      <c r="B49" s="10" t="s">
        <v>50</v>
      </c>
      <c r="C49" s="9" t="n">
        <v>2017</v>
      </c>
      <c r="D49" s="11" t="n">
        <v>644.35801</v>
      </c>
    </row>
    <row r="50" customFormat="false" ht="26.85" hidden="false" customHeight="false" outlineLevel="0" collapsed="false">
      <c r="A50" s="9" t="n">
        <v>47</v>
      </c>
      <c r="B50" s="10" t="s">
        <v>51</v>
      </c>
      <c r="C50" s="9" t="n">
        <v>2017</v>
      </c>
      <c r="D50" s="11" t="n">
        <v>613.54851</v>
      </c>
    </row>
    <row r="51" customFormat="false" ht="26.85" hidden="false" customHeight="false" outlineLevel="0" collapsed="false">
      <c r="A51" s="9" t="n">
        <v>48</v>
      </c>
      <c r="B51" s="10" t="s">
        <v>52</v>
      </c>
      <c r="C51" s="9" t="n">
        <v>2017</v>
      </c>
      <c r="D51" s="11" t="n">
        <v>646.56794</v>
      </c>
    </row>
    <row r="52" customFormat="false" ht="26.85" hidden="false" customHeight="false" outlineLevel="0" collapsed="false">
      <c r="A52" s="9" t="n">
        <v>49</v>
      </c>
      <c r="B52" s="10" t="s">
        <v>53</v>
      </c>
      <c r="C52" s="9" t="n">
        <v>2017</v>
      </c>
      <c r="D52" s="11" t="n">
        <v>742.32947</v>
      </c>
    </row>
    <row r="53" customFormat="false" ht="26.85" hidden="false" customHeight="false" outlineLevel="0" collapsed="false">
      <c r="A53" s="9" t="n">
        <v>50</v>
      </c>
      <c r="B53" s="10" t="s">
        <v>54</v>
      </c>
      <c r="C53" s="9" t="n">
        <v>2017</v>
      </c>
      <c r="D53" s="11" t="n">
        <v>640.99789</v>
      </c>
    </row>
    <row r="54" customFormat="false" ht="26.85" hidden="false" customHeight="false" outlineLevel="0" collapsed="false">
      <c r="A54" s="9" t="n">
        <v>51</v>
      </c>
      <c r="B54" s="10" t="s">
        <v>55</v>
      </c>
      <c r="C54" s="9" t="n">
        <v>2017</v>
      </c>
      <c r="D54" s="11" t="n">
        <v>596.37863</v>
      </c>
    </row>
    <row r="55" customFormat="false" ht="26.85" hidden="false" customHeight="false" outlineLevel="0" collapsed="false">
      <c r="A55" s="9" t="n">
        <v>52</v>
      </c>
      <c r="B55" s="10" t="s">
        <v>56</v>
      </c>
      <c r="C55" s="9" t="n">
        <v>2017</v>
      </c>
      <c r="D55" s="11" t="n">
        <v>390.26289</v>
      </c>
    </row>
    <row r="56" customFormat="false" ht="26.85" hidden="false" customHeight="false" outlineLevel="0" collapsed="false">
      <c r="A56" s="9" t="n">
        <v>53</v>
      </c>
      <c r="B56" s="10" t="s">
        <v>57</v>
      </c>
      <c r="C56" s="9" t="n">
        <v>2017</v>
      </c>
      <c r="D56" s="11" t="n">
        <v>416.74205</v>
      </c>
    </row>
    <row r="57" customFormat="false" ht="27.95" hidden="false" customHeight="true" outlineLevel="0" collapsed="false">
      <c r="A57" s="9" t="n">
        <v>54</v>
      </c>
      <c r="B57" s="10" t="s">
        <v>58</v>
      </c>
      <c r="C57" s="9" t="n">
        <v>2017</v>
      </c>
      <c r="D57" s="11" t="n">
        <v>845.00288</v>
      </c>
    </row>
    <row r="58" customFormat="false" ht="26.85" hidden="false" customHeight="false" outlineLevel="0" collapsed="false">
      <c r="A58" s="9" t="n">
        <v>55</v>
      </c>
      <c r="B58" s="10" t="s">
        <v>59</v>
      </c>
      <c r="C58" s="9" t="n">
        <v>2017</v>
      </c>
      <c r="D58" s="11" t="n">
        <v>257.28657</v>
      </c>
    </row>
    <row r="59" customFormat="false" ht="15" hidden="false" customHeight="false" outlineLevel="0" collapsed="false">
      <c r="A59" s="9" t="n">
        <v>56</v>
      </c>
      <c r="B59" s="10" t="s">
        <v>60</v>
      </c>
      <c r="C59" s="9" t="n">
        <v>2017</v>
      </c>
      <c r="D59" s="11" t="n">
        <v>472.33373</v>
      </c>
    </row>
    <row r="60" customFormat="false" ht="15" hidden="false" customHeight="false" outlineLevel="0" collapsed="false">
      <c r="A60" s="9" t="n">
        <v>57</v>
      </c>
      <c r="B60" s="10" t="s">
        <v>61</v>
      </c>
      <c r="C60" s="9" t="n">
        <v>2017</v>
      </c>
      <c r="D60" s="11" t="n">
        <v>1148.42831</v>
      </c>
    </row>
    <row r="61" customFormat="false" ht="15" hidden="false" customHeight="false" outlineLevel="0" collapsed="false">
      <c r="A61" s="9" t="n">
        <v>58</v>
      </c>
      <c r="B61" s="10" t="s">
        <v>62</v>
      </c>
      <c r="C61" s="9" t="n">
        <v>2017</v>
      </c>
      <c r="D61" s="11" t="n">
        <v>150.01226</v>
      </c>
    </row>
    <row r="62" customFormat="false" ht="15" hidden="false" customHeight="false" outlineLevel="0" collapsed="false">
      <c r="A62" s="9" t="n">
        <v>59</v>
      </c>
      <c r="B62" s="10" t="s">
        <v>63</v>
      </c>
      <c r="C62" s="9" t="n">
        <v>2017</v>
      </c>
      <c r="D62" s="11" t="n">
        <v>115.7929</v>
      </c>
    </row>
    <row r="63" customFormat="false" ht="15" hidden="false" customHeight="false" outlineLevel="0" collapsed="false">
      <c r="A63" s="9" t="n">
        <v>60</v>
      </c>
      <c r="B63" s="10" t="s">
        <v>64</v>
      </c>
      <c r="C63" s="9" t="n">
        <v>2017</v>
      </c>
      <c r="D63" s="11" t="n">
        <v>40.01971</v>
      </c>
    </row>
    <row r="64" customFormat="false" ht="15" hidden="false" customHeight="false" outlineLevel="0" collapsed="false">
      <c r="A64" s="9" t="n">
        <v>61</v>
      </c>
      <c r="B64" s="10" t="s">
        <v>65</v>
      </c>
      <c r="C64" s="9" t="n">
        <v>2017</v>
      </c>
      <c r="D64" s="11" t="n">
        <v>116.5859</v>
      </c>
    </row>
    <row r="65" customFormat="false" ht="15" hidden="false" customHeight="false" outlineLevel="0" collapsed="false">
      <c r="A65" s="9" t="n">
        <v>62</v>
      </c>
      <c r="B65" s="10" t="s">
        <v>66</v>
      </c>
      <c r="C65" s="9" t="n">
        <v>2017</v>
      </c>
      <c r="D65" s="11" t="n">
        <v>126.04286</v>
      </c>
    </row>
    <row r="66" customFormat="false" ht="26.85" hidden="false" customHeight="false" outlineLevel="0" collapsed="false">
      <c r="A66" s="9" t="n">
        <v>63</v>
      </c>
      <c r="B66" s="10" t="s">
        <v>67</v>
      </c>
      <c r="C66" s="9" t="n">
        <v>2017</v>
      </c>
      <c r="D66" s="11" t="n">
        <v>178.74076</v>
      </c>
    </row>
    <row r="67" customFormat="false" ht="26.85" hidden="false" customHeight="false" outlineLevel="0" collapsed="false">
      <c r="A67" s="9" t="n">
        <v>64</v>
      </c>
      <c r="B67" s="10" t="s">
        <v>68</v>
      </c>
      <c r="C67" s="9" t="n">
        <v>2017</v>
      </c>
      <c r="D67" s="11" t="n">
        <v>197.76753</v>
      </c>
    </row>
    <row r="68" customFormat="false" ht="26.85" hidden="false" customHeight="false" outlineLevel="0" collapsed="false">
      <c r="A68" s="9" t="n">
        <v>65</v>
      </c>
      <c r="B68" s="10" t="s">
        <v>69</v>
      </c>
      <c r="C68" s="9" t="n">
        <v>2017</v>
      </c>
      <c r="D68" s="11" t="n">
        <v>194.33293</v>
      </c>
    </row>
    <row r="69" customFormat="false" ht="15" hidden="false" customHeight="false" outlineLevel="0" collapsed="false">
      <c r="A69" s="9" t="n">
        <v>66</v>
      </c>
      <c r="B69" s="10" t="s">
        <v>70</v>
      </c>
      <c r="C69" s="9" t="n">
        <v>2017</v>
      </c>
      <c r="D69" s="11" t="n">
        <v>190.31317</v>
      </c>
    </row>
    <row r="70" customFormat="false" ht="15" hidden="false" customHeight="false" outlineLevel="0" collapsed="false">
      <c r="A70" s="9" t="n">
        <v>67</v>
      </c>
      <c r="B70" s="10" t="s">
        <v>71</v>
      </c>
      <c r="C70" s="9" t="n">
        <v>2017</v>
      </c>
      <c r="D70" s="11" t="n">
        <v>155.89143</v>
      </c>
    </row>
    <row r="71" customFormat="false" ht="26.85" hidden="false" customHeight="false" outlineLevel="0" collapsed="false">
      <c r="A71" s="9" t="n">
        <v>68</v>
      </c>
      <c r="B71" s="10" t="s">
        <v>72</v>
      </c>
      <c r="C71" s="9" t="n">
        <v>2017</v>
      </c>
      <c r="D71" s="11" t="n">
        <v>111.86605</v>
      </c>
    </row>
    <row r="72" customFormat="false" ht="15" hidden="false" customHeight="false" outlineLevel="0" collapsed="false">
      <c r="A72" s="9" t="n">
        <v>69</v>
      </c>
      <c r="B72" s="10" t="s">
        <v>73</v>
      </c>
      <c r="C72" s="9" t="n">
        <v>2017</v>
      </c>
      <c r="D72" s="11" t="n">
        <v>178.69131</v>
      </c>
    </row>
    <row r="73" customFormat="false" ht="26.85" hidden="false" customHeight="false" outlineLevel="0" collapsed="false">
      <c r="A73" s="9" t="n">
        <v>70</v>
      </c>
      <c r="B73" s="10" t="s">
        <v>74</v>
      </c>
      <c r="C73" s="9" t="n">
        <v>2017</v>
      </c>
      <c r="D73" s="11" t="n">
        <v>248.42756</v>
      </c>
    </row>
    <row r="74" customFormat="false" ht="15" hidden="false" customHeight="false" outlineLevel="0" collapsed="false">
      <c r="A74" s="9" t="n">
        <v>71</v>
      </c>
      <c r="B74" s="10" t="s">
        <v>75</v>
      </c>
      <c r="C74" s="9" t="n">
        <v>2017</v>
      </c>
      <c r="D74" s="11" t="n">
        <v>197.07622</v>
      </c>
    </row>
    <row r="75" customFormat="false" ht="26.85" hidden="false" customHeight="false" outlineLevel="0" collapsed="false">
      <c r="A75" s="9" t="n">
        <v>72</v>
      </c>
      <c r="B75" s="10" t="s">
        <v>76</v>
      </c>
      <c r="C75" s="9" t="n">
        <v>2017</v>
      </c>
      <c r="D75" s="11" t="n">
        <v>256.61358</v>
      </c>
    </row>
    <row r="76" customFormat="false" ht="15" hidden="false" customHeight="false" outlineLevel="0" collapsed="false">
      <c r="A76" s="9" t="n">
        <v>73</v>
      </c>
      <c r="B76" s="10" t="s">
        <v>77</v>
      </c>
      <c r="C76" s="9" t="n">
        <v>2017</v>
      </c>
      <c r="D76" s="11" t="n">
        <v>139.5783</v>
      </c>
    </row>
    <row r="77" customFormat="false" ht="15" hidden="false" customHeight="false" outlineLevel="0" collapsed="false">
      <c r="A77" s="9" t="n">
        <v>74</v>
      </c>
      <c r="B77" s="10" t="s">
        <v>78</v>
      </c>
      <c r="C77" s="9" t="n">
        <v>2017</v>
      </c>
      <c r="D77" s="11" t="n">
        <v>319.34038</v>
      </c>
    </row>
    <row r="78" customFormat="false" ht="26.85" hidden="false" customHeight="false" outlineLevel="0" collapsed="false">
      <c r="A78" s="9" t="n">
        <v>75</v>
      </c>
      <c r="B78" s="10" t="s">
        <v>79</v>
      </c>
      <c r="C78" s="9" t="n">
        <v>2017</v>
      </c>
      <c r="D78" s="11" t="n">
        <v>298.70799</v>
      </c>
    </row>
    <row r="79" customFormat="false" ht="26.85" hidden="false" customHeight="false" outlineLevel="0" collapsed="false">
      <c r="A79" s="9" t="n">
        <v>76</v>
      </c>
      <c r="B79" s="10" t="s">
        <v>80</v>
      </c>
      <c r="C79" s="9" t="n">
        <v>2018</v>
      </c>
      <c r="D79" s="11" t="n">
        <v>532.38299</v>
      </c>
    </row>
    <row r="80" customFormat="false" ht="26.85" hidden="false" customHeight="false" outlineLevel="0" collapsed="false">
      <c r="A80" s="9" t="n">
        <v>77</v>
      </c>
      <c r="B80" s="10" t="s">
        <v>81</v>
      </c>
      <c r="C80" s="9" t="n">
        <v>2018</v>
      </c>
      <c r="D80" s="11" t="n">
        <v>454.16617</v>
      </c>
    </row>
    <row r="81" customFormat="false" ht="15" hidden="false" customHeight="false" outlineLevel="0" collapsed="false">
      <c r="A81" s="9" t="n">
        <v>78</v>
      </c>
      <c r="B81" s="10" t="s">
        <v>82</v>
      </c>
      <c r="C81" s="9" t="n">
        <v>2018</v>
      </c>
      <c r="D81" s="11" t="n">
        <v>176.51344</v>
      </c>
    </row>
    <row r="82" customFormat="false" ht="26.85" hidden="false" customHeight="false" outlineLevel="0" collapsed="false">
      <c r="A82" s="9" t="n">
        <v>79</v>
      </c>
      <c r="B82" s="10" t="s">
        <v>83</v>
      </c>
      <c r="C82" s="9" t="n">
        <v>2018</v>
      </c>
      <c r="D82" s="11" t="n">
        <v>164.04784</v>
      </c>
    </row>
    <row r="83" customFormat="false" ht="26.85" hidden="false" customHeight="false" outlineLevel="0" collapsed="false">
      <c r="A83" s="9" t="n">
        <v>80</v>
      </c>
      <c r="B83" s="10" t="s">
        <v>84</v>
      </c>
      <c r="C83" s="9" t="n">
        <v>2018</v>
      </c>
      <c r="D83" s="11" t="n">
        <v>75.77256</v>
      </c>
    </row>
    <row r="84" customFormat="false" ht="26.85" hidden="false" customHeight="false" outlineLevel="0" collapsed="false">
      <c r="A84" s="9" t="n">
        <v>81</v>
      </c>
      <c r="B84" s="10" t="s">
        <v>85</v>
      </c>
      <c r="C84" s="9" t="n">
        <v>2018</v>
      </c>
      <c r="D84" s="11" t="n">
        <v>150.44753</v>
      </c>
    </row>
    <row r="85" customFormat="false" ht="26.85" hidden="false" customHeight="false" outlineLevel="0" collapsed="false">
      <c r="A85" s="9" t="n">
        <v>82</v>
      </c>
      <c r="B85" s="10" t="s">
        <v>86</v>
      </c>
      <c r="C85" s="9" t="n">
        <v>2018</v>
      </c>
      <c r="D85" s="11" t="n">
        <v>35.43449</v>
      </c>
    </row>
    <row r="86" customFormat="false" ht="26.85" hidden="false" customHeight="false" outlineLevel="0" collapsed="false">
      <c r="A86" s="9" t="n">
        <v>83</v>
      </c>
      <c r="B86" s="10" t="s">
        <v>87</v>
      </c>
      <c r="C86" s="9" t="n">
        <v>2018</v>
      </c>
      <c r="D86" s="11" t="n">
        <v>577.166</v>
      </c>
    </row>
    <row r="87" customFormat="false" ht="26.85" hidden="false" customHeight="false" outlineLevel="0" collapsed="false">
      <c r="A87" s="9" t="n">
        <v>84</v>
      </c>
      <c r="B87" s="10" t="s">
        <v>88</v>
      </c>
      <c r="C87" s="9" t="n">
        <v>2018</v>
      </c>
      <c r="D87" s="11" t="n">
        <v>1503.36632</v>
      </c>
    </row>
    <row r="88" customFormat="false" ht="26.85" hidden="false" customHeight="false" outlineLevel="0" collapsed="false">
      <c r="A88" s="9" t="n">
        <v>85</v>
      </c>
      <c r="B88" s="10" t="s">
        <v>89</v>
      </c>
      <c r="C88" s="9" t="n">
        <v>2018</v>
      </c>
      <c r="D88" s="11" t="n">
        <v>836.67772</v>
      </c>
    </row>
    <row r="89" customFormat="false" ht="15" hidden="false" customHeight="false" outlineLevel="0" collapsed="false">
      <c r="A89" s="9" t="n">
        <v>86</v>
      </c>
      <c r="B89" s="10" t="s">
        <v>90</v>
      </c>
      <c r="C89" s="9" t="n">
        <v>2018</v>
      </c>
      <c r="D89" s="11" t="n">
        <v>555.27832</v>
      </c>
    </row>
    <row r="90" customFormat="false" ht="26.85" hidden="false" customHeight="false" outlineLevel="0" collapsed="false">
      <c r="A90" s="9" t="n">
        <v>87</v>
      </c>
      <c r="B90" s="10" t="s">
        <v>91</v>
      </c>
      <c r="C90" s="9" t="n">
        <v>2018</v>
      </c>
      <c r="D90" s="11" t="n">
        <v>659.38864</v>
      </c>
    </row>
    <row r="91" customFormat="false" ht="15" hidden="false" customHeight="false" outlineLevel="0" collapsed="false">
      <c r="A91" s="9" t="n">
        <v>88</v>
      </c>
      <c r="B91" s="10" t="s">
        <v>92</v>
      </c>
      <c r="C91" s="9" t="n">
        <v>2018</v>
      </c>
      <c r="D91" s="11" t="n">
        <v>915.185</v>
      </c>
    </row>
    <row r="92" customFormat="false" ht="26.85" hidden="false" customHeight="false" outlineLevel="0" collapsed="false">
      <c r="A92" s="9" t="n">
        <v>89</v>
      </c>
      <c r="B92" s="10" t="s">
        <v>93</v>
      </c>
      <c r="C92" s="9" t="n">
        <v>2018</v>
      </c>
      <c r="D92" s="11" t="n">
        <v>1577.7</v>
      </c>
    </row>
    <row r="93" customFormat="false" ht="15" hidden="false" customHeight="false" outlineLevel="0" collapsed="false">
      <c r="A93" s="9" t="n">
        <v>90</v>
      </c>
      <c r="B93" s="10" t="s">
        <v>94</v>
      </c>
      <c r="C93" s="9" t="n">
        <v>2018</v>
      </c>
      <c r="D93" s="11" t="n">
        <v>156.12055</v>
      </c>
    </row>
    <row r="94" customFormat="false" ht="15" hidden="false" customHeight="false" outlineLevel="0" collapsed="false">
      <c r="A94" s="9" t="n">
        <v>91</v>
      </c>
      <c r="B94" s="10" t="s">
        <v>95</v>
      </c>
      <c r="C94" s="9" t="n">
        <v>2018</v>
      </c>
      <c r="D94" s="11" t="n">
        <v>207.28828</v>
      </c>
    </row>
    <row r="95" customFormat="false" ht="15" hidden="false" customHeight="false" outlineLevel="0" collapsed="false">
      <c r="A95" s="9" t="n">
        <v>92</v>
      </c>
      <c r="B95" s="10" t="s">
        <v>96</v>
      </c>
      <c r="C95" s="9" t="n">
        <v>2018</v>
      </c>
      <c r="D95" s="11" t="n">
        <v>135.3554</v>
      </c>
    </row>
    <row r="96" customFormat="false" ht="15" hidden="false" customHeight="false" outlineLevel="0" collapsed="false">
      <c r="A96" s="9" t="n">
        <v>93</v>
      </c>
      <c r="B96" s="10" t="s">
        <v>97</v>
      </c>
      <c r="C96" s="9" t="n">
        <v>2018</v>
      </c>
      <c r="D96" s="11" t="n">
        <v>130.75255</v>
      </c>
    </row>
    <row r="97" customFormat="false" ht="15" hidden="false" customHeight="false" outlineLevel="0" collapsed="false">
      <c r="A97" s="9" t="n">
        <v>94</v>
      </c>
      <c r="B97" s="10" t="s">
        <v>98</v>
      </c>
      <c r="C97" s="9" t="n">
        <v>2018</v>
      </c>
      <c r="D97" s="11" t="n">
        <v>65.46</v>
      </c>
    </row>
    <row r="98" customFormat="false" ht="15" hidden="false" customHeight="false" outlineLevel="0" collapsed="false">
      <c r="A98" s="9" t="n">
        <v>95</v>
      </c>
      <c r="B98" s="10" t="s">
        <v>99</v>
      </c>
      <c r="C98" s="9" t="n">
        <v>2018</v>
      </c>
      <c r="D98" s="11" t="n">
        <v>162.59346</v>
      </c>
    </row>
    <row r="99" customFormat="false" ht="26.85" hidden="false" customHeight="false" outlineLevel="0" collapsed="false">
      <c r="A99" s="9" t="n">
        <v>96</v>
      </c>
      <c r="B99" s="10" t="s">
        <v>100</v>
      </c>
      <c r="C99" s="9" t="n">
        <v>2018</v>
      </c>
      <c r="D99" s="11" t="n">
        <v>220.67827</v>
      </c>
    </row>
    <row r="100" customFormat="false" ht="15" hidden="false" customHeight="false" outlineLevel="0" collapsed="false">
      <c r="A100" s="9" t="n">
        <v>97</v>
      </c>
      <c r="B100" s="10" t="s">
        <v>101</v>
      </c>
      <c r="C100" s="9" t="n">
        <v>2018</v>
      </c>
      <c r="D100" s="11" t="n">
        <v>69.05018</v>
      </c>
    </row>
    <row r="101" customFormat="false" ht="15" hidden="false" customHeight="false" outlineLevel="0" collapsed="false">
      <c r="A101" s="9" t="n">
        <v>98</v>
      </c>
      <c r="B101" s="10" t="s">
        <v>102</v>
      </c>
      <c r="C101" s="9" t="n">
        <v>2018</v>
      </c>
      <c r="D101" s="11" t="n">
        <v>152.24202</v>
      </c>
    </row>
    <row r="102" customFormat="false" ht="15" hidden="false" customHeight="false" outlineLevel="0" collapsed="false">
      <c r="A102" s="9" t="n">
        <v>99</v>
      </c>
      <c r="B102" s="10" t="s">
        <v>103</v>
      </c>
      <c r="C102" s="9" t="n">
        <v>2018</v>
      </c>
      <c r="D102" s="11" t="n">
        <v>220.18678</v>
      </c>
    </row>
    <row r="103" customFormat="false" ht="15" hidden="false" customHeight="false" outlineLevel="0" collapsed="false">
      <c r="A103" s="9" t="n">
        <v>100</v>
      </c>
      <c r="B103" s="10" t="s">
        <v>104</v>
      </c>
      <c r="C103" s="9" t="n">
        <v>2018</v>
      </c>
      <c r="D103" s="11" t="n">
        <v>132.17715</v>
      </c>
    </row>
    <row r="104" customFormat="false" ht="15" hidden="false" customHeight="false" outlineLevel="0" collapsed="false">
      <c r="A104" s="9" t="n">
        <v>101</v>
      </c>
      <c r="B104" s="10" t="s">
        <v>105</v>
      </c>
      <c r="C104" s="9" t="n">
        <v>2018</v>
      </c>
      <c r="D104" s="11" t="n">
        <v>109.50514</v>
      </c>
    </row>
    <row r="105" customFormat="false" ht="15" hidden="false" customHeight="false" outlineLevel="0" collapsed="false">
      <c r="A105" s="9" t="n">
        <v>102</v>
      </c>
      <c r="B105" s="10" t="s">
        <v>106</v>
      </c>
      <c r="C105" s="9" t="n">
        <v>2018</v>
      </c>
      <c r="D105" s="11" t="n">
        <v>130.64596</v>
      </c>
    </row>
    <row r="106" customFormat="false" ht="15" hidden="false" customHeight="false" outlineLevel="0" collapsed="false">
      <c r="A106" s="9" t="n">
        <v>103</v>
      </c>
      <c r="B106" s="10" t="s">
        <v>107</v>
      </c>
      <c r="C106" s="9" t="n">
        <v>2018</v>
      </c>
      <c r="D106" s="11" t="n">
        <v>113.05324</v>
      </c>
    </row>
    <row r="107" customFormat="false" ht="15" hidden="false" customHeight="false" outlineLevel="0" collapsed="false">
      <c r="A107" s="9" t="n">
        <v>104</v>
      </c>
      <c r="B107" s="10" t="s">
        <v>108</v>
      </c>
      <c r="C107" s="9" t="n">
        <v>2018</v>
      </c>
      <c r="D107" s="11" t="n">
        <v>123.91989</v>
      </c>
    </row>
    <row r="108" customFormat="false" ht="15" hidden="false" customHeight="false" outlineLevel="0" collapsed="false">
      <c r="A108" s="9" t="n">
        <v>105</v>
      </c>
      <c r="B108" s="10" t="s">
        <v>109</v>
      </c>
      <c r="C108" s="9" t="n">
        <v>2018</v>
      </c>
      <c r="D108" s="11" t="n">
        <v>89.42897</v>
      </c>
    </row>
    <row r="109" customFormat="false" ht="26.85" hidden="false" customHeight="false" outlineLevel="0" collapsed="false">
      <c r="A109" s="9" t="n">
        <v>106</v>
      </c>
      <c r="B109" s="10" t="s">
        <v>110</v>
      </c>
      <c r="C109" s="9" t="n">
        <v>2018</v>
      </c>
      <c r="D109" s="11" t="n">
        <v>109.07938</v>
      </c>
    </row>
    <row r="110" customFormat="false" ht="15" hidden="false" customHeight="false" outlineLevel="0" collapsed="false">
      <c r="A110" s="9" t="n">
        <v>107</v>
      </c>
      <c r="B110" s="10" t="s">
        <v>111</v>
      </c>
      <c r="C110" s="9" t="n">
        <v>2018</v>
      </c>
      <c r="D110" s="11" t="n">
        <v>187.0004</v>
      </c>
    </row>
    <row r="111" customFormat="false" ht="15" hidden="false" customHeight="false" outlineLevel="0" collapsed="false">
      <c r="A111" s="9" t="n">
        <v>108</v>
      </c>
      <c r="B111" s="10" t="s">
        <v>112</v>
      </c>
      <c r="C111" s="9" t="n">
        <v>2018</v>
      </c>
      <c r="D111" s="11" t="n">
        <v>115.94324</v>
      </c>
    </row>
    <row r="112" customFormat="false" ht="15" hidden="false" customHeight="false" outlineLevel="0" collapsed="false">
      <c r="A112" s="9" t="n">
        <v>109</v>
      </c>
      <c r="B112" s="10" t="s">
        <v>113</v>
      </c>
      <c r="C112" s="9" t="n">
        <v>2018</v>
      </c>
      <c r="D112" s="11" t="n">
        <v>84.48548</v>
      </c>
    </row>
    <row r="113" customFormat="false" ht="15" hidden="false" customHeight="false" outlineLevel="0" collapsed="false">
      <c r="A113" s="9" t="n">
        <v>110</v>
      </c>
      <c r="B113" s="10" t="s">
        <v>114</v>
      </c>
      <c r="C113" s="9" t="n">
        <v>2018</v>
      </c>
      <c r="D113" s="11" t="n">
        <v>62.68184</v>
      </c>
    </row>
    <row r="114" customFormat="false" ht="26.85" hidden="false" customHeight="false" outlineLevel="0" collapsed="false">
      <c r="A114" s="9" t="n">
        <v>111</v>
      </c>
      <c r="B114" s="10" t="s">
        <v>115</v>
      </c>
      <c r="C114" s="9" t="n">
        <v>2018</v>
      </c>
      <c r="D114" s="11" t="n">
        <v>170.29872</v>
      </c>
    </row>
    <row r="115" customFormat="false" ht="15" hidden="false" customHeight="false" outlineLevel="0" collapsed="false">
      <c r="A115" s="9" t="n">
        <v>112</v>
      </c>
      <c r="B115" s="10" t="s">
        <v>116</v>
      </c>
      <c r="C115" s="9" t="n">
        <v>2018</v>
      </c>
      <c r="D115" s="11" t="n">
        <v>315.98407</v>
      </c>
    </row>
    <row r="116" customFormat="false" ht="15" hidden="false" customHeight="false" outlineLevel="0" collapsed="false">
      <c r="A116" s="9" t="n">
        <v>113</v>
      </c>
      <c r="B116" s="10" t="s">
        <v>117</v>
      </c>
      <c r="C116" s="9" t="n">
        <v>2018</v>
      </c>
      <c r="D116" s="11" t="n">
        <v>114.81411</v>
      </c>
    </row>
    <row r="117" customFormat="false" ht="15" hidden="false" customHeight="false" outlineLevel="0" collapsed="false">
      <c r="A117" s="9" t="n">
        <v>114</v>
      </c>
      <c r="B117" s="10" t="s">
        <v>118</v>
      </c>
      <c r="C117" s="9" t="n">
        <v>2018</v>
      </c>
      <c r="D117" s="11" t="n">
        <v>152.32733</v>
      </c>
    </row>
    <row r="118" customFormat="false" ht="15" hidden="false" customHeight="false" outlineLevel="0" collapsed="false">
      <c r="A118" s="9" t="n">
        <v>115</v>
      </c>
      <c r="B118" s="10" t="s">
        <v>119</v>
      </c>
      <c r="C118" s="9" t="n">
        <v>2018</v>
      </c>
      <c r="D118" s="11" t="n">
        <v>161.64677</v>
      </c>
    </row>
    <row r="119" customFormat="false" ht="15" hidden="false" customHeight="false" outlineLevel="0" collapsed="false">
      <c r="A119" s="9" t="n">
        <v>116</v>
      </c>
      <c r="B119" s="10" t="s">
        <v>120</v>
      </c>
      <c r="C119" s="9" t="n">
        <v>2018</v>
      </c>
      <c r="D119" s="11" t="n">
        <v>135.06197</v>
      </c>
    </row>
    <row r="120" customFormat="false" ht="15" hidden="false" customHeight="false" outlineLevel="0" collapsed="false">
      <c r="A120" s="9" t="n">
        <v>117</v>
      </c>
      <c r="B120" s="10" t="s">
        <v>121</v>
      </c>
      <c r="C120" s="9" t="n">
        <v>2018</v>
      </c>
      <c r="D120" s="11" t="n">
        <v>212.82</v>
      </c>
    </row>
    <row r="121" customFormat="false" ht="15" hidden="false" customHeight="false" outlineLevel="0" collapsed="false">
      <c r="A121" s="9" t="n">
        <v>118</v>
      </c>
      <c r="B121" s="10" t="s">
        <v>122</v>
      </c>
      <c r="C121" s="9" t="n">
        <v>2018</v>
      </c>
      <c r="D121" s="11" t="n">
        <v>222.358</v>
      </c>
    </row>
    <row r="122" customFormat="false" ht="15" hidden="false" customHeight="false" outlineLevel="0" collapsed="false">
      <c r="A122" s="9" t="n">
        <v>119</v>
      </c>
      <c r="B122" s="10" t="s">
        <v>123</v>
      </c>
      <c r="C122" s="9" t="n">
        <v>2018</v>
      </c>
      <c r="D122" s="11" t="n">
        <v>167.62371</v>
      </c>
    </row>
    <row r="123" customFormat="false" ht="26.85" hidden="false" customHeight="false" outlineLevel="0" collapsed="false">
      <c r="A123" s="9" t="n">
        <v>120</v>
      </c>
      <c r="B123" s="10" t="s">
        <v>124</v>
      </c>
      <c r="C123" s="9" t="n">
        <v>2018</v>
      </c>
      <c r="D123" s="11" t="n">
        <v>90.4426</v>
      </c>
    </row>
    <row r="124" customFormat="false" ht="26.85" hidden="false" customHeight="false" outlineLevel="0" collapsed="false">
      <c r="A124" s="9" t="n">
        <v>121</v>
      </c>
      <c r="B124" s="10" t="s">
        <v>125</v>
      </c>
      <c r="C124" s="9" t="n">
        <v>2018</v>
      </c>
      <c r="D124" s="11" t="n">
        <v>61.78552</v>
      </c>
    </row>
    <row r="125" customFormat="false" ht="26.85" hidden="false" customHeight="false" outlineLevel="0" collapsed="false">
      <c r="A125" s="9" t="n">
        <v>122</v>
      </c>
      <c r="B125" s="10" t="s">
        <v>126</v>
      </c>
      <c r="C125" s="9" t="n">
        <v>2018</v>
      </c>
      <c r="D125" s="11" t="n">
        <v>44.76255</v>
      </c>
    </row>
    <row r="126" customFormat="false" ht="26.85" hidden="false" customHeight="false" outlineLevel="0" collapsed="false">
      <c r="A126" s="9" t="n">
        <v>123</v>
      </c>
      <c r="B126" s="10" t="s">
        <v>127</v>
      </c>
      <c r="C126" s="9" t="n">
        <v>2018</v>
      </c>
      <c r="D126" s="11" t="n">
        <v>40.76551</v>
      </c>
    </row>
    <row r="127" customFormat="false" ht="15" hidden="false" customHeight="false" outlineLevel="0" collapsed="false">
      <c r="A127" s="9" t="n">
        <v>124</v>
      </c>
      <c r="B127" s="10" t="s">
        <v>128</v>
      </c>
      <c r="C127" s="9" t="n">
        <v>2018</v>
      </c>
      <c r="D127" s="11" t="n">
        <v>973.11818</v>
      </c>
    </row>
    <row r="128" customFormat="false" ht="26.85" hidden="false" customHeight="false" outlineLevel="0" collapsed="false">
      <c r="A128" s="9" t="n">
        <v>125</v>
      </c>
      <c r="B128" s="10" t="s">
        <v>129</v>
      </c>
      <c r="C128" s="9" t="n">
        <v>2018</v>
      </c>
      <c r="D128" s="11" t="n">
        <v>287.94477</v>
      </c>
    </row>
    <row r="129" customFormat="false" ht="15" hidden="false" customHeight="false" outlineLevel="0" collapsed="false">
      <c r="A129" s="9" t="n">
        <v>126</v>
      </c>
      <c r="B129" s="10" t="s">
        <v>130</v>
      </c>
      <c r="C129" s="9" t="n">
        <v>2018</v>
      </c>
      <c r="D129" s="11" t="n">
        <v>118.25003</v>
      </c>
    </row>
    <row r="130" customFormat="false" ht="15" hidden="false" customHeight="false" outlineLevel="0" collapsed="false">
      <c r="A130" s="9" t="n">
        <v>127</v>
      </c>
      <c r="B130" s="10" t="s">
        <v>131</v>
      </c>
      <c r="C130" s="9" t="n">
        <v>2018</v>
      </c>
      <c r="D130" s="11" t="n">
        <v>654.23109</v>
      </c>
    </row>
    <row r="131" customFormat="false" ht="15" hidden="false" customHeight="false" outlineLevel="0" collapsed="false">
      <c r="A131" s="9" t="n">
        <v>128</v>
      </c>
      <c r="B131" s="10" t="s">
        <v>132</v>
      </c>
      <c r="C131" s="9" t="n">
        <v>2018</v>
      </c>
      <c r="D131" s="11" t="n">
        <v>854.10991</v>
      </c>
    </row>
    <row r="132" customFormat="false" ht="26.85" hidden="false" customHeight="false" outlineLevel="0" collapsed="false">
      <c r="A132" s="9" t="n">
        <v>129</v>
      </c>
      <c r="B132" s="10" t="s">
        <v>133</v>
      </c>
      <c r="C132" s="9" t="n">
        <v>2018</v>
      </c>
      <c r="D132" s="11" t="n">
        <v>154.57477</v>
      </c>
    </row>
    <row r="133" customFormat="false" ht="26.85" hidden="false" customHeight="false" outlineLevel="0" collapsed="false">
      <c r="A133" s="9" t="n">
        <v>130</v>
      </c>
      <c r="B133" s="10" t="s">
        <v>134</v>
      </c>
      <c r="C133" s="9" t="n">
        <v>2018</v>
      </c>
      <c r="D133" s="11" t="n">
        <v>2470.46504</v>
      </c>
    </row>
    <row r="134" customFormat="false" ht="15" hidden="false" customHeight="false" outlineLevel="0" collapsed="false">
      <c r="A134" s="9" t="n">
        <v>131</v>
      </c>
      <c r="B134" s="10" t="s">
        <v>135</v>
      </c>
      <c r="C134" s="9" t="n">
        <v>2018</v>
      </c>
      <c r="D134" s="11" t="n">
        <v>197.31163</v>
      </c>
    </row>
    <row r="135" customFormat="false" ht="26.85" hidden="false" customHeight="false" outlineLevel="0" collapsed="false">
      <c r="A135" s="9" t="n">
        <v>132</v>
      </c>
      <c r="B135" s="10" t="s">
        <v>136</v>
      </c>
      <c r="C135" s="9" t="n">
        <v>2018</v>
      </c>
      <c r="D135" s="11" t="n">
        <v>577.73205</v>
      </c>
    </row>
    <row r="136" customFormat="false" ht="26.85" hidden="false" customHeight="false" outlineLevel="0" collapsed="false">
      <c r="A136" s="9" t="n">
        <v>133</v>
      </c>
      <c r="B136" s="10" t="s">
        <v>137</v>
      </c>
      <c r="C136" s="9" t="n">
        <v>2018</v>
      </c>
      <c r="D136" s="11" t="n">
        <v>216.3478</v>
      </c>
    </row>
    <row r="137" customFormat="false" ht="26.85" hidden="false" customHeight="false" outlineLevel="0" collapsed="false">
      <c r="A137" s="9" t="n">
        <v>134</v>
      </c>
      <c r="B137" s="10" t="s">
        <v>138</v>
      </c>
      <c r="C137" s="9" t="n">
        <v>2018</v>
      </c>
      <c r="D137" s="11" t="n">
        <v>408.5906</v>
      </c>
    </row>
    <row r="138" customFormat="false" ht="15" hidden="false" customHeight="false" outlineLevel="0" collapsed="false">
      <c r="A138" s="9" t="n">
        <v>135</v>
      </c>
      <c r="B138" s="10" t="s">
        <v>139</v>
      </c>
      <c r="C138" s="9" t="n">
        <v>2018</v>
      </c>
      <c r="D138" s="11" t="n">
        <v>461.658</v>
      </c>
    </row>
    <row r="139" customFormat="false" ht="15" hidden="false" customHeight="false" outlineLevel="0" collapsed="false">
      <c r="A139" s="9" t="n">
        <v>136</v>
      </c>
      <c r="B139" s="10" t="s">
        <v>140</v>
      </c>
      <c r="C139" s="9" t="n">
        <v>2018</v>
      </c>
      <c r="D139" s="11" t="n">
        <v>405.68413</v>
      </c>
    </row>
    <row r="140" customFormat="false" ht="17" hidden="false" customHeight="false" outlineLevel="0" collapsed="false">
      <c r="A140" s="9"/>
      <c r="B140" s="10" t="s">
        <v>141</v>
      </c>
      <c r="C140" s="9"/>
      <c r="D140" s="11" t="n">
        <f aca="false">SUM(D5:D139)</f>
        <v>48098.67697</v>
      </c>
    </row>
  </sheetData>
  <mergeCells count="2">
    <mergeCell ref="A1:D1"/>
    <mergeCell ref="A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5" activeCellId="0" sqref="F5"/>
    </sheetView>
  </sheetViews>
  <sheetFormatPr defaultRowHeight="15" zeroHeight="false" outlineLevelRow="0" outlineLevelCol="0"/>
  <cols>
    <col collapsed="false" customWidth="true" hidden="false" outlineLevel="0" max="1" min="1" style="2" width="5.69"/>
    <col collapsed="false" customWidth="true" hidden="false" outlineLevel="0" max="2" min="2" style="1" width="31.99"/>
    <col collapsed="false" customWidth="true" hidden="false" outlineLevel="0" max="6" min="3" style="1" width="23.31"/>
    <col collapsed="false" customWidth="true" hidden="false" outlineLevel="0" max="1025" min="7" style="1" width="14.38"/>
  </cols>
  <sheetData>
    <row r="1" customFormat="false" ht="85.8" hidden="false" customHeight="true" outlineLevel="0" collapsed="false">
      <c r="A1" s="4" t="s">
        <v>0</v>
      </c>
      <c r="B1" s="4"/>
      <c r="C1" s="4"/>
      <c r="D1" s="4"/>
      <c r="E1" s="4"/>
      <c r="F1" s="4"/>
    </row>
    <row r="2" customFormat="false" ht="112.5" hidden="false" customHeight="true" outlineLevel="0" collapsed="false">
      <c r="A2" s="12" t="s">
        <v>142</v>
      </c>
      <c r="B2" s="12"/>
      <c r="C2" s="12"/>
      <c r="D2" s="12"/>
      <c r="E2" s="12"/>
      <c r="F2" s="12"/>
    </row>
    <row r="3" s="14" customFormat="true" ht="56.65" hidden="false" customHeight="true" outlineLevel="0" collapsed="false">
      <c r="A3" s="13" t="s">
        <v>143</v>
      </c>
      <c r="B3" s="13" t="s">
        <v>144</v>
      </c>
      <c r="C3" s="13" t="s">
        <v>145</v>
      </c>
      <c r="D3" s="13" t="s">
        <v>146</v>
      </c>
      <c r="E3" s="13" t="s">
        <v>147</v>
      </c>
      <c r="F3" s="13" t="s">
        <v>148</v>
      </c>
    </row>
    <row r="4" s="2" customFormat="true" ht="15" hidden="false" customHeight="false" outlineLevel="0" collapsed="false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</row>
    <row r="5" customFormat="false" ht="73.3" hidden="false" customHeight="true" outlineLevel="0" collapsed="false">
      <c r="A5" s="15" t="s">
        <v>149</v>
      </c>
      <c r="B5" s="16" t="s">
        <v>150</v>
      </c>
      <c r="C5" s="17" t="n">
        <v>2983549.23418729</v>
      </c>
      <c r="D5" s="18" t="n">
        <v>930</v>
      </c>
      <c r="E5" s="18" t="n">
        <v>13960.2</v>
      </c>
      <c r="F5" s="19" t="n">
        <f aca="false">C5/D5</f>
        <v>3208.11745611537</v>
      </c>
      <c r="I5" s="20" t="s">
        <v>151</v>
      </c>
      <c r="J5" s="20" t="s">
        <v>151</v>
      </c>
      <c r="K5" s="20" t="s">
        <v>151</v>
      </c>
    </row>
    <row r="6" customFormat="false" ht="73.3" hidden="false" customHeight="true" outlineLevel="0" collapsed="false">
      <c r="A6" s="15" t="s">
        <v>152</v>
      </c>
      <c r="B6" s="16" t="s">
        <v>153</v>
      </c>
      <c r="C6" s="17" t="n">
        <v>2940078.32581271</v>
      </c>
      <c r="D6" s="18" t="n">
        <f aca="false">D5</f>
        <v>930</v>
      </c>
      <c r="E6" s="18" t="n">
        <f aca="false">E5</f>
        <v>13960.2</v>
      </c>
      <c r="F6" s="19" t="n">
        <f aca="false">C6/D6</f>
        <v>3161.37454388463</v>
      </c>
      <c r="K6" s="20" t="s">
        <v>151</v>
      </c>
      <c r="L6" s="20" t="s">
        <v>151</v>
      </c>
      <c r="M6" s="20" t="s">
        <v>151</v>
      </c>
    </row>
  </sheetData>
  <mergeCells count="2">
    <mergeCell ref="A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025" min="1" style="1" width="14.38"/>
  </cols>
  <sheetData>
    <row r="1" customFormat="false" ht="75.8" hidden="false" customHeight="true" outlineLevel="0" collapsed="false">
      <c r="A1" s="4" t="s">
        <v>154</v>
      </c>
      <c r="B1" s="4"/>
      <c r="C1" s="4"/>
      <c r="D1" s="4"/>
      <c r="E1" s="4"/>
      <c r="F1" s="4"/>
      <c r="G1" s="4"/>
      <c r="H1" s="4"/>
    </row>
    <row r="2" customFormat="false" ht="89.15" hidden="false" customHeight="true" outlineLevel="0" collapsed="false">
      <c r="A2" s="21" t="s">
        <v>155</v>
      </c>
      <c r="B2" s="21"/>
      <c r="C2" s="21"/>
      <c r="D2" s="21"/>
      <c r="E2" s="21"/>
      <c r="F2" s="21"/>
      <c r="G2" s="21"/>
      <c r="H2" s="21"/>
    </row>
    <row r="3" customFormat="false" ht="54.15" hidden="false" customHeight="true" outlineLevel="0" collapsed="false">
      <c r="A3" s="22" t="s">
        <v>156</v>
      </c>
      <c r="B3" s="22"/>
      <c r="C3" s="22"/>
      <c r="D3" s="22"/>
      <c r="E3" s="22"/>
      <c r="F3" s="22"/>
      <c r="G3" s="22"/>
      <c r="H3" s="22"/>
    </row>
    <row r="4" customFormat="false" ht="54.15" hidden="false" customHeight="true" outlineLevel="0" collapsed="false"/>
    <row r="5" customFormat="false" ht="54.1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H1"/>
    <mergeCell ref="A2:H2"/>
    <mergeCell ref="A3:H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0" activeCellId="0" sqref="D10"/>
    </sheetView>
  </sheetViews>
  <sheetFormatPr defaultRowHeight="13.8" zeroHeight="false" outlineLevelRow="0" outlineLevelCol="0"/>
  <cols>
    <col collapsed="false" customWidth="true" hidden="false" outlineLevel="0" max="1" min="1" style="23" width="10.82"/>
    <col collapsed="false" customWidth="true" hidden="false" outlineLevel="0" max="2" min="2" style="23" width="58.03"/>
    <col collapsed="false" customWidth="true" hidden="false" outlineLevel="0" max="4" min="3" style="23" width="35.95"/>
    <col collapsed="false" customWidth="true" hidden="false" outlineLevel="0" max="1019" min="5" style="23" width="10.82"/>
    <col collapsed="false" customWidth="true" hidden="false" outlineLevel="0" max="1021" min="1020" style="24" width="10.82"/>
    <col collapsed="false" customWidth="true" hidden="false" outlineLevel="0" max="1025" min="1022" style="24" width="14.38"/>
  </cols>
  <sheetData>
    <row r="1" customFormat="false" ht="15" hidden="false" customHeight="false" outlineLevel="0" collapsed="false">
      <c r="A1" s="1"/>
      <c r="B1" s="1"/>
      <c r="C1" s="1"/>
      <c r="D1" s="25" t="s">
        <v>157</v>
      </c>
    </row>
    <row r="2" customFormat="false" ht="15" hidden="false" customHeight="false" outlineLevel="0" collapsed="false">
      <c r="A2" s="1"/>
      <c r="B2" s="1"/>
      <c r="C2" s="1"/>
      <c r="D2" s="26" t="s">
        <v>158</v>
      </c>
    </row>
    <row r="3" customFormat="false" ht="15" hidden="false" customHeight="false" outlineLevel="0" collapsed="false">
      <c r="A3" s="1"/>
      <c r="B3" s="1"/>
      <c r="C3" s="1"/>
      <c r="D3" s="25" t="s">
        <v>159</v>
      </c>
    </row>
    <row r="4" customFormat="false" ht="15" hidden="false" customHeight="false" outlineLevel="0" collapsed="false">
      <c r="A4" s="1"/>
      <c r="B4" s="1"/>
      <c r="C4" s="1"/>
      <c r="D4" s="25" t="s">
        <v>160</v>
      </c>
    </row>
    <row r="5" customFormat="false" ht="15" hidden="false" customHeight="false" outlineLevel="0" collapsed="false">
      <c r="A5" s="1"/>
      <c r="B5" s="1"/>
      <c r="C5" s="1"/>
      <c r="D5" s="1"/>
    </row>
    <row r="6" customFormat="false" ht="39" hidden="false" customHeight="true" outlineLevel="0" collapsed="false">
      <c r="A6" s="27" t="s">
        <v>161</v>
      </c>
      <c r="B6" s="27"/>
      <c r="C6" s="27"/>
      <c r="D6" s="27"/>
    </row>
    <row r="7" customFormat="false" ht="15" hidden="false" customHeight="false" outlineLevel="0" collapsed="false">
      <c r="A7" s="1"/>
      <c r="B7" s="1"/>
      <c r="C7" s="1"/>
      <c r="D7" s="1"/>
    </row>
    <row r="8" customFormat="false" ht="98.15" hidden="false" customHeight="true" outlineLevel="0" collapsed="false">
      <c r="A8" s="7"/>
      <c r="B8" s="7" t="s">
        <v>144</v>
      </c>
      <c r="C8" s="7" t="s">
        <v>162</v>
      </c>
      <c r="D8" s="7" t="s">
        <v>163</v>
      </c>
    </row>
    <row r="9" s="30" customFormat="true" ht="33.3" hidden="false" customHeight="true" outlineLevel="0" collapsed="false">
      <c r="A9" s="7" t="s">
        <v>149</v>
      </c>
      <c r="B9" s="28" t="s">
        <v>164</v>
      </c>
      <c r="C9" s="29" t="n">
        <v>845.00288</v>
      </c>
      <c r="D9" s="8" t="n">
        <v>78.3</v>
      </c>
      <c r="AMF9" s="24"/>
      <c r="AMG9" s="24"/>
      <c r="AMH9" s="24"/>
      <c r="AMI9" s="24"/>
      <c r="AMJ9" s="24"/>
    </row>
    <row r="10" s="30" customFormat="true" ht="68.15" hidden="false" customHeight="true" outlineLevel="0" collapsed="false">
      <c r="A10" s="7" t="s">
        <v>152</v>
      </c>
      <c r="B10" s="28" t="s">
        <v>165</v>
      </c>
      <c r="C10" s="31" t="n">
        <v>15697.69881</v>
      </c>
      <c r="D10" s="32" t="n">
        <v>5448</v>
      </c>
      <c r="AMF10" s="24"/>
      <c r="AMG10" s="24"/>
      <c r="AMH10" s="24"/>
      <c r="AMI10" s="24"/>
      <c r="AMJ10" s="24"/>
    </row>
    <row r="11" s="30" customFormat="true" ht="41.65" hidden="false" customHeight="false" outlineLevel="0" collapsed="false">
      <c r="A11" s="7" t="s">
        <v>166</v>
      </c>
      <c r="B11" s="28" t="s">
        <v>167</v>
      </c>
      <c r="C11" s="33" t="n">
        <v>0</v>
      </c>
      <c r="D11" s="33" t="n">
        <v>0</v>
      </c>
      <c r="AMF11" s="24"/>
      <c r="AMG11" s="24"/>
      <c r="AMH11" s="24"/>
      <c r="AMI11" s="24"/>
      <c r="AMJ11" s="24"/>
    </row>
    <row r="12" customFormat="false" ht="39.5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6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7" activeCellId="0" sqref="E17"/>
    </sheetView>
  </sheetViews>
  <sheetFormatPr defaultRowHeight="13.8" zeroHeight="false" outlineLevelRow="0" outlineLevelCol="0"/>
  <cols>
    <col collapsed="false" customWidth="true" hidden="false" outlineLevel="0" max="1" min="1" style="23" width="11.39"/>
    <col collapsed="false" customWidth="true" hidden="false" outlineLevel="0" max="2" min="2" style="34" width="31.68"/>
    <col collapsed="false" customWidth="true" hidden="false" outlineLevel="0" max="3" min="3" style="23" width="34.24"/>
    <col collapsed="false" customWidth="true" hidden="false" outlineLevel="0" max="4" min="4" style="23" width="33.86"/>
    <col collapsed="false" customWidth="true" hidden="false" outlineLevel="0" max="5" min="5" style="23" width="41.11"/>
    <col collapsed="false" customWidth="true" hidden="false" outlineLevel="0" max="6" min="6" style="23" width="10.75"/>
    <col collapsed="false" customWidth="true" hidden="false" outlineLevel="0" max="7" min="7" style="23" width="8.84"/>
    <col collapsed="false" customWidth="true" hidden="false" outlineLevel="0" max="1025" min="8" style="23" width="10.82"/>
  </cols>
  <sheetData>
    <row r="1" customFormat="false" ht="15" hidden="false" customHeight="false" outlineLevel="0" collapsed="false">
      <c r="A1" s="1"/>
      <c r="B1" s="20"/>
      <c r="C1" s="1"/>
      <c r="D1" s="1"/>
      <c r="E1" s="25" t="s">
        <v>168</v>
      </c>
    </row>
    <row r="2" customFormat="false" ht="15" hidden="false" customHeight="false" outlineLevel="0" collapsed="false">
      <c r="A2" s="1"/>
      <c r="B2" s="20"/>
      <c r="C2" s="1"/>
      <c r="D2" s="1"/>
      <c r="E2" s="26" t="s">
        <v>158</v>
      </c>
    </row>
    <row r="3" customFormat="false" ht="15" hidden="false" customHeight="false" outlineLevel="0" collapsed="false">
      <c r="A3" s="1"/>
      <c r="B3" s="20"/>
      <c r="C3" s="1"/>
      <c r="D3" s="1"/>
      <c r="E3" s="25" t="s">
        <v>159</v>
      </c>
    </row>
    <row r="4" customFormat="false" ht="15" hidden="false" customHeight="false" outlineLevel="0" collapsed="false">
      <c r="A4" s="1"/>
      <c r="B4" s="20"/>
      <c r="C4" s="1"/>
      <c r="D4" s="1"/>
      <c r="E4" s="25" t="s">
        <v>160</v>
      </c>
    </row>
    <row r="5" customFormat="false" ht="15" hidden="false" customHeight="false" outlineLevel="0" collapsed="false">
      <c r="A5" s="1"/>
      <c r="B5" s="20"/>
      <c r="C5" s="1"/>
      <c r="D5" s="1"/>
      <c r="E5" s="1"/>
    </row>
    <row r="6" customFormat="false" ht="15" hidden="false" customHeight="false" outlineLevel="0" collapsed="false">
      <c r="A6" s="1"/>
      <c r="B6" s="20"/>
      <c r="C6" s="1"/>
      <c r="D6" s="1"/>
      <c r="E6" s="1"/>
    </row>
    <row r="7" customFormat="false" ht="26.55" hidden="false" customHeight="true" outlineLevel="0" collapsed="false">
      <c r="A7" s="27" t="s">
        <v>169</v>
      </c>
      <c r="B7" s="27"/>
      <c r="C7" s="27"/>
      <c r="D7" s="27"/>
      <c r="E7" s="27"/>
    </row>
    <row r="8" customFormat="false" ht="25.9" hidden="false" customHeight="true" outlineLevel="0" collapsed="false">
      <c r="A8" s="27"/>
      <c r="B8" s="27"/>
      <c r="C8" s="27"/>
      <c r="D8" s="27"/>
      <c r="E8" s="27"/>
    </row>
    <row r="9" customFormat="false" ht="124.75" hidden="false" customHeight="true" outlineLevel="0" collapsed="false">
      <c r="A9" s="35"/>
      <c r="B9" s="35" t="s">
        <v>144</v>
      </c>
      <c r="C9" s="36" t="s">
        <v>170</v>
      </c>
      <c r="D9" s="36" t="s">
        <v>171</v>
      </c>
      <c r="E9" s="35" t="s">
        <v>172</v>
      </c>
      <c r="G9" s="22"/>
    </row>
    <row r="10" customFormat="false" ht="49.15" hidden="false" customHeight="true" outlineLevel="0" collapsed="false">
      <c r="A10" s="37" t="s">
        <v>149</v>
      </c>
      <c r="B10" s="38" t="s">
        <v>173</v>
      </c>
      <c r="C10" s="39" t="n">
        <v>0</v>
      </c>
      <c r="D10" s="39" t="n">
        <v>0</v>
      </c>
      <c r="E10" s="39" t="n">
        <v>0</v>
      </c>
    </row>
    <row r="11" customFormat="false" ht="15" hidden="false" customHeight="false" outlineLevel="0" collapsed="false">
      <c r="A11" s="37" t="s">
        <v>151</v>
      </c>
      <c r="B11" s="38" t="s">
        <v>174</v>
      </c>
      <c r="C11" s="39" t="n">
        <v>644.35801</v>
      </c>
      <c r="D11" s="39" t="n">
        <v>0.602</v>
      </c>
      <c r="E11" s="39" t="n">
        <v>223.4</v>
      </c>
    </row>
    <row r="12" customFormat="false" ht="15" hidden="false" customHeight="false" outlineLevel="0" collapsed="false">
      <c r="A12" s="37" t="s">
        <v>151</v>
      </c>
      <c r="B12" s="38" t="s">
        <v>175</v>
      </c>
      <c r="C12" s="39" t="n">
        <v>1503.36632</v>
      </c>
      <c r="D12" s="39" t="n">
        <v>0.235</v>
      </c>
      <c r="E12" s="39" t="n">
        <v>4550</v>
      </c>
    </row>
    <row r="13" customFormat="false" ht="15" hidden="false" customHeight="false" outlineLevel="0" collapsed="false">
      <c r="A13" s="37" t="s">
        <v>151</v>
      </c>
      <c r="B13" s="38" t="s">
        <v>176</v>
      </c>
      <c r="C13" s="39" t="n">
        <v>0</v>
      </c>
      <c r="D13" s="39" t="n">
        <v>0</v>
      </c>
      <c r="E13" s="39" t="n">
        <v>0</v>
      </c>
    </row>
    <row r="14" customFormat="false" ht="42" hidden="false" customHeight="true" outlineLevel="0" collapsed="false">
      <c r="A14" s="37" t="s">
        <v>152</v>
      </c>
      <c r="B14" s="38" t="s">
        <v>177</v>
      </c>
      <c r="C14" s="39" t="n">
        <v>0</v>
      </c>
      <c r="D14" s="39" t="n">
        <v>0</v>
      </c>
      <c r="E14" s="39" t="n">
        <v>0</v>
      </c>
    </row>
    <row r="15" customFormat="false" ht="15" hidden="false" customHeight="false" outlineLevel="0" collapsed="false">
      <c r="A15" s="37" t="s">
        <v>151</v>
      </c>
      <c r="B15" s="38" t="s">
        <v>174</v>
      </c>
      <c r="C15" s="39" t="n">
        <v>23522.86</v>
      </c>
      <c r="D15" s="39" t="n">
        <v>26.989</v>
      </c>
      <c r="E15" s="39" t="n">
        <v>8187</v>
      </c>
    </row>
    <row r="16" customFormat="false" ht="15" hidden="false" customHeight="false" outlineLevel="0" collapsed="false">
      <c r="A16" s="37" t="s">
        <v>151</v>
      </c>
      <c r="B16" s="38" t="s">
        <v>175</v>
      </c>
      <c r="C16" s="39" t="n">
        <v>5885.38647</v>
      </c>
      <c r="D16" s="39" t="n">
        <v>3.272</v>
      </c>
      <c r="E16" s="39" t="n">
        <v>3480</v>
      </c>
    </row>
    <row r="17" customFormat="false" ht="15" hidden="false" customHeight="false" outlineLevel="0" collapsed="false">
      <c r="A17" s="37" t="s">
        <v>151</v>
      </c>
      <c r="B17" s="38" t="s">
        <v>176</v>
      </c>
      <c r="C17" s="39" t="n">
        <v>0</v>
      </c>
      <c r="D17" s="39" t="n">
        <v>0</v>
      </c>
      <c r="E17" s="39" t="n">
        <v>0</v>
      </c>
    </row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7:E8"/>
    <mergeCell ref="A10:A13"/>
    <mergeCell ref="A14:A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K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22" activeCellId="0" sqref="F22"/>
    </sheetView>
  </sheetViews>
  <sheetFormatPr defaultRowHeight="15.8" zeroHeight="false" outlineLevelRow="0" outlineLevelCol="0"/>
  <cols>
    <col collapsed="false" customWidth="true" hidden="false" outlineLevel="0" max="1" min="1" style="40" width="10.82"/>
    <col collapsed="false" customWidth="true" hidden="false" outlineLevel="0" max="2" min="2" style="40" width="40.84"/>
    <col collapsed="false" customWidth="true" hidden="false" outlineLevel="0" max="5" min="3" style="40" width="10.82"/>
    <col collapsed="false" customWidth="true" hidden="false" outlineLevel="0" max="6" min="6" style="40" width="12.12"/>
    <col collapsed="false" customWidth="true" hidden="false" outlineLevel="0" max="7" min="7" style="40" width="10.82"/>
    <col collapsed="false" customWidth="true" hidden="false" outlineLevel="0" max="8" min="8" style="40" width="14.03"/>
    <col collapsed="false" customWidth="true" hidden="false" outlineLevel="0" max="9" min="9" style="40" width="15.25"/>
    <col collapsed="false" customWidth="true" hidden="false" outlineLevel="0" max="10" min="10" style="40" width="14.25"/>
    <col collapsed="false" customWidth="true" hidden="false" outlineLevel="0" max="12" min="11" style="40" width="10.82"/>
    <col collapsed="false" customWidth="true" hidden="false" outlineLevel="0" max="13" min="13" style="41" width="19.44"/>
    <col collapsed="false" customWidth="true" hidden="false" outlineLevel="0" max="14" min="14" style="41" width="14.03"/>
    <col collapsed="false" customWidth="true" hidden="false" outlineLevel="0" max="16" min="15" style="40" width="10.82"/>
    <col collapsed="false" customWidth="true" hidden="false" outlineLevel="0" max="17" min="17" style="40" width="14.19"/>
    <col collapsed="false" customWidth="true" hidden="false" outlineLevel="0" max="18" min="18" style="40" width="15.78"/>
    <col collapsed="false" customWidth="true" hidden="false" outlineLevel="0" max="1025" min="19" style="40" width="10.82"/>
  </cols>
  <sheetData>
    <row r="1" customFormat="false" ht="17" hidden="false" customHeight="false" outlineLevel="0" collapsed="false">
      <c r="A1" s="42"/>
      <c r="B1" s="42"/>
      <c r="C1" s="42"/>
      <c r="D1" s="42"/>
      <c r="E1" s="42"/>
      <c r="F1" s="42"/>
      <c r="G1" s="42"/>
      <c r="H1" s="42"/>
      <c r="I1" s="42"/>
      <c r="J1" s="42"/>
      <c r="K1" s="25" t="s">
        <v>178</v>
      </c>
    </row>
    <row r="2" customFormat="false" ht="17" hidden="false" customHeight="false" outlineLevel="0" collapsed="false">
      <c r="A2" s="42"/>
      <c r="B2" s="42"/>
      <c r="C2" s="42"/>
      <c r="D2" s="42"/>
      <c r="E2" s="42"/>
      <c r="F2" s="42"/>
      <c r="G2" s="42"/>
      <c r="H2" s="42"/>
      <c r="I2" s="42"/>
      <c r="J2" s="42"/>
      <c r="K2" s="26" t="s">
        <v>158</v>
      </c>
    </row>
    <row r="3" customFormat="false" ht="17" hidden="false" customHeight="false" outlineLevel="0" collapsed="false">
      <c r="A3" s="42"/>
      <c r="B3" s="42"/>
      <c r="C3" s="42"/>
      <c r="D3" s="42"/>
      <c r="E3" s="42"/>
      <c r="F3" s="42"/>
      <c r="G3" s="42"/>
      <c r="H3" s="42"/>
      <c r="I3" s="42"/>
      <c r="J3" s="42"/>
      <c r="K3" s="25" t="s">
        <v>159</v>
      </c>
    </row>
    <row r="4" customFormat="false" ht="17" hidden="false" customHeight="false" outlineLevel="0" collapsed="false">
      <c r="A4" s="42"/>
      <c r="B4" s="42"/>
      <c r="C4" s="42"/>
      <c r="D4" s="42"/>
      <c r="E4" s="42"/>
      <c r="F4" s="42"/>
      <c r="G4" s="42"/>
      <c r="H4" s="42"/>
      <c r="I4" s="42"/>
      <c r="J4" s="42"/>
      <c r="K4" s="25" t="s">
        <v>160</v>
      </c>
    </row>
    <row r="5" customFormat="false" ht="17" hidden="false" customHeight="false" outlineLevel="0" collapsed="false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customFormat="false" ht="17" hidden="false" customHeight="false" outlineLevel="0" collapsed="false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customFormat="false" ht="17" hidden="false" customHeight="false" outlineLevel="0" collapsed="false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customFormat="false" ht="44.4" hidden="false" customHeight="true" outlineLevel="0" collapsed="false">
      <c r="A8" s="44" t="s">
        <v>179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customFormat="false" ht="35.25" hidden="false" customHeight="true" outlineLevel="0" collapsed="false">
      <c r="A9" s="45"/>
      <c r="B9" s="45" t="s">
        <v>180</v>
      </c>
      <c r="C9" s="46" t="s">
        <v>181</v>
      </c>
      <c r="D9" s="46"/>
      <c r="E9" s="46"/>
      <c r="F9" s="46" t="s">
        <v>182</v>
      </c>
      <c r="G9" s="46" t="s">
        <v>183</v>
      </c>
      <c r="H9" s="46"/>
      <c r="I9" s="46" t="s">
        <v>183</v>
      </c>
      <c r="J9" s="46"/>
      <c r="K9" s="46"/>
      <c r="M9" s="47"/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</row>
    <row r="10" customFormat="false" ht="30" hidden="false" customHeight="false" outlineLevel="0" collapsed="false">
      <c r="A10" s="45"/>
      <c r="B10" s="45"/>
      <c r="C10" s="46" t="s">
        <v>174</v>
      </c>
      <c r="D10" s="46" t="s">
        <v>175</v>
      </c>
      <c r="E10" s="46" t="s">
        <v>184</v>
      </c>
      <c r="F10" s="46" t="s">
        <v>174</v>
      </c>
      <c r="G10" s="46" t="s">
        <v>175</v>
      </c>
      <c r="H10" s="46" t="s">
        <v>184</v>
      </c>
      <c r="I10" s="46" t="s">
        <v>174</v>
      </c>
      <c r="J10" s="46" t="s">
        <v>175</v>
      </c>
      <c r="K10" s="46" t="s">
        <v>184</v>
      </c>
      <c r="M10" s="0"/>
      <c r="N10" s="0"/>
      <c r="O10" s="0"/>
      <c r="P10" s="0"/>
      <c r="Q10" s="0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</row>
    <row r="11" customFormat="false" ht="15" hidden="false" customHeight="true" outlineLevel="0" collapsed="false">
      <c r="A11" s="46" t="s">
        <v>149</v>
      </c>
      <c r="B11" s="49" t="s">
        <v>185</v>
      </c>
      <c r="C11" s="50" t="n">
        <v>717</v>
      </c>
      <c r="D11" s="50" t="n">
        <v>1</v>
      </c>
      <c r="E11" s="50" t="n">
        <f aca="false">E12</f>
        <v>0</v>
      </c>
      <c r="F11" s="50" t="n">
        <v>5769.175</v>
      </c>
      <c r="G11" s="50" t="n">
        <v>5</v>
      </c>
      <c r="H11" s="50" t="n">
        <f aca="false">H12</f>
        <v>0</v>
      </c>
      <c r="I11" s="50" t="n">
        <v>1050754.05</v>
      </c>
      <c r="J11" s="50" t="n">
        <v>550</v>
      </c>
      <c r="K11" s="50" t="n">
        <f aca="false">K12</f>
        <v>0</v>
      </c>
      <c r="M11" s="0"/>
      <c r="N11" s="0"/>
      <c r="O11" s="0"/>
      <c r="P11" s="0"/>
      <c r="Q11" s="0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</row>
    <row r="12" customFormat="false" ht="30" hidden="false" customHeight="false" outlineLevel="0" collapsed="false">
      <c r="A12" s="46" t="s">
        <v>151</v>
      </c>
      <c r="B12" s="49" t="s">
        <v>186</v>
      </c>
      <c r="C12" s="50" t="n">
        <v>690</v>
      </c>
      <c r="D12" s="50" t="n">
        <v>1</v>
      </c>
      <c r="E12" s="50" t="n">
        <v>0</v>
      </c>
      <c r="F12" s="51" t="n">
        <v>5518.15</v>
      </c>
      <c r="G12" s="50" t="n">
        <v>5</v>
      </c>
      <c r="H12" s="50" t="n">
        <v>0</v>
      </c>
      <c r="I12" s="51" t="n">
        <v>379500</v>
      </c>
      <c r="J12" s="50" t="n">
        <v>550</v>
      </c>
      <c r="K12" s="50" t="n">
        <v>0</v>
      </c>
      <c r="M12" s="0"/>
      <c r="N12" s="0"/>
      <c r="O12" s="0"/>
      <c r="P12" s="0"/>
      <c r="Q12" s="0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</row>
    <row r="13" customFormat="false" ht="15" hidden="false" customHeight="true" outlineLevel="0" collapsed="false">
      <c r="A13" s="46" t="s">
        <v>152</v>
      </c>
      <c r="B13" s="49" t="s">
        <v>187</v>
      </c>
      <c r="C13" s="50" t="n">
        <v>56</v>
      </c>
      <c r="D13" s="50" t="n">
        <v>1</v>
      </c>
      <c r="E13" s="50" t="n">
        <v>0</v>
      </c>
      <c r="F13" s="50" t="n">
        <v>3258.33</v>
      </c>
      <c r="G13" s="50" t="n">
        <v>90</v>
      </c>
      <c r="H13" s="50" t="n">
        <v>0</v>
      </c>
      <c r="I13" s="50" t="n">
        <v>1388732.56</v>
      </c>
      <c r="J13" s="50" t="n">
        <v>27299.16</v>
      </c>
      <c r="K13" s="50" t="n">
        <v>0</v>
      </c>
      <c r="M13" s="0"/>
      <c r="N13" s="0"/>
      <c r="O13" s="0"/>
      <c r="P13" s="0"/>
      <c r="Q13" s="0"/>
      <c r="R13" s="0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</row>
    <row r="14" customFormat="false" ht="30" hidden="false" customHeight="false" outlineLevel="0" collapsed="false">
      <c r="A14" s="46" t="s">
        <v>151</v>
      </c>
      <c r="B14" s="49" t="s">
        <v>188</v>
      </c>
      <c r="C14" s="50"/>
      <c r="D14" s="50"/>
      <c r="E14" s="50"/>
      <c r="F14" s="50"/>
      <c r="G14" s="50"/>
      <c r="H14" s="50"/>
      <c r="I14" s="50"/>
      <c r="J14" s="50"/>
      <c r="K14" s="50"/>
      <c r="M14" s="0"/>
      <c r="N14" s="0"/>
      <c r="O14" s="0"/>
      <c r="P14" s="0"/>
      <c r="Q14" s="0"/>
      <c r="R14" s="0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</row>
    <row r="15" customFormat="false" ht="15" hidden="false" customHeight="true" outlineLevel="0" collapsed="false">
      <c r="A15" s="46" t="s">
        <v>166</v>
      </c>
      <c r="B15" s="49" t="s">
        <v>189</v>
      </c>
      <c r="C15" s="50" t="n">
        <v>5</v>
      </c>
      <c r="D15" s="50" t="n">
        <v>0</v>
      </c>
      <c r="E15" s="50" t="n">
        <v>0</v>
      </c>
      <c r="F15" s="51" t="n">
        <v>1090</v>
      </c>
      <c r="G15" s="50" t="n">
        <v>0</v>
      </c>
      <c r="H15" s="50" t="n">
        <v>0</v>
      </c>
      <c r="I15" s="50" t="n">
        <v>1502135.05</v>
      </c>
      <c r="J15" s="50" t="n">
        <v>0</v>
      </c>
      <c r="K15" s="50" t="n">
        <v>0</v>
      </c>
      <c r="M15" s="0"/>
      <c r="N15" s="0"/>
      <c r="O15" s="0"/>
      <c r="P15" s="0"/>
      <c r="Q15" s="0"/>
      <c r="R15" s="0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</row>
    <row r="16" customFormat="false" ht="30" hidden="false" customHeight="false" outlineLevel="0" collapsed="false">
      <c r="A16" s="46" t="s">
        <v>151</v>
      </c>
      <c r="B16" s="49" t="s">
        <v>190</v>
      </c>
      <c r="C16" s="50" t="n">
        <v>0</v>
      </c>
      <c r="D16" s="50" t="n">
        <v>0</v>
      </c>
      <c r="E16" s="50" t="n">
        <v>0</v>
      </c>
      <c r="F16" s="50" t="n">
        <v>0</v>
      </c>
      <c r="G16" s="50" t="n">
        <v>0</v>
      </c>
      <c r="H16" s="50" t="n">
        <v>0</v>
      </c>
      <c r="I16" s="50" t="n">
        <v>0</v>
      </c>
      <c r="J16" s="50" t="n">
        <v>0</v>
      </c>
      <c r="K16" s="50" t="n">
        <v>0</v>
      </c>
      <c r="M16" s="0"/>
      <c r="N16" s="0"/>
      <c r="O16" s="0"/>
      <c r="P16" s="0"/>
      <c r="Q16" s="0"/>
      <c r="R16" s="0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</row>
    <row r="17" customFormat="false" ht="15" hidden="false" customHeight="true" outlineLevel="0" collapsed="false">
      <c r="A17" s="46" t="s">
        <v>191</v>
      </c>
      <c r="B17" s="49" t="s">
        <v>192</v>
      </c>
      <c r="C17" s="50" t="n">
        <v>0</v>
      </c>
      <c r="D17" s="50" t="n">
        <v>1</v>
      </c>
      <c r="E17" s="50" t="n">
        <f aca="false">E18</f>
        <v>0</v>
      </c>
      <c r="F17" s="50" t="n">
        <v>0</v>
      </c>
      <c r="G17" s="50" t="n">
        <v>1500</v>
      </c>
      <c r="H17" s="50" t="n">
        <f aca="false">H18</f>
        <v>0</v>
      </c>
      <c r="I17" s="50" t="n">
        <v>0</v>
      </c>
      <c r="J17" s="50" t="n">
        <v>46962</v>
      </c>
      <c r="K17" s="50" t="n">
        <f aca="false">K18</f>
        <v>0</v>
      </c>
      <c r="M17" s="0"/>
      <c r="N17" s="0"/>
      <c r="O17" s="0"/>
      <c r="P17" s="0"/>
      <c r="Q17" s="0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</row>
    <row r="18" customFormat="false" ht="30" hidden="false" customHeight="false" outlineLevel="0" collapsed="false">
      <c r="A18" s="46" t="s">
        <v>151</v>
      </c>
      <c r="B18" s="49" t="s">
        <v>190</v>
      </c>
      <c r="C18" s="50" t="n">
        <v>0</v>
      </c>
      <c r="D18" s="50" t="n">
        <v>0</v>
      </c>
      <c r="E18" s="50" t="n">
        <v>0</v>
      </c>
      <c r="F18" s="50" t="n">
        <v>0</v>
      </c>
      <c r="G18" s="50" t="n">
        <v>0</v>
      </c>
      <c r="H18" s="50" t="n">
        <v>0</v>
      </c>
      <c r="I18" s="50" t="n">
        <v>0</v>
      </c>
      <c r="J18" s="50" t="n">
        <v>0</v>
      </c>
      <c r="K18" s="50" t="n">
        <v>0</v>
      </c>
      <c r="M18" s="0"/>
      <c r="N18" s="0"/>
      <c r="O18" s="0"/>
      <c r="P18" s="0"/>
      <c r="Q18" s="0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</row>
    <row r="19" customFormat="false" ht="15.75" hidden="false" customHeight="true" outlineLevel="0" collapsed="false">
      <c r="A19" s="46" t="s">
        <v>193</v>
      </c>
      <c r="B19" s="49" t="s">
        <v>194</v>
      </c>
      <c r="C19" s="50" t="n">
        <v>0</v>
      </c>
      <c r="D19" s="50" t="n">
        <v>0</v>
      </c>
      <c r="E19" s="50" t="n">
        <v>0</v>
      </c>
      <c r="F19" s="50" t="n">
        <v>0</v>
      </c>
      <c r="G19" s="50" t="n">
        <v>0</v>
      </c>
      <c r="H19" s="50" t="n">
        <v>0</v>
      </c>
      <c r="I19" s="50" t="n">
        <v>0</v>
      </c>
      <c r="J19" s="50" t="n">
        <v>0</v>
      </c>
      <c r="K19" s="50" t="n">
        <v>0</v>
      </c>
      <c r="M19" s="0"/>
      <c r="N19" s="0"/>
      <c r="O19" s="0"/>
      <c r="P19" s="0"/>
      <c r="Q19" s="0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</row>
    <row r="20" customFormat="false" ht="30" hidden="false" customHeight="false" outlineLevel="0" collapsed="false">
      <c r="A20" s="46" t="s">
        <v>151</v>
      </c>
      <c r="B20" s="49" t="s">
        <v>190</v>
      </c>
      <c r="C20" s="50" t="n">
        <v>0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0</v>
      </c>
      <c r="I20" s="50" t="n">
        <v>0</v>
      </c>
      <c r="J20" s="50" t="n">
        <v>0</v>
      </c>
      <c r="K20" s="50" t="n">
        <v>0</v>
      </c>
      <c r="M20" s="0"/>
      <c r="N20" s="0"/>
      <c r="O20" s="0"/>
      <c r="P20" s="0"/>
      <c r="Q20" s="0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52" t="s">
        <v>151</v>
      </c>
      <c r="FJ20" s="52" t="s">
        <v>151</v>
      </c>
      <c r="FK20" s="52" t="s">
        <v>151</v>
      </c>
    </row>
    <row r="21" customFormat="false" ht="17" hidden="false" customHeight="false" outlineLevel="0" collapsed="false">
      <c r="A21" s="46" t="s">
        <v>195</v>
      </c>
      <c r="B21" s="49" t="s">
        <v>196</v>
      </c>
      <c r="C21" s="50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M21" s="0"/>
      <c r="N21" s="0"/>
      <c r="O21" s="0"/>
      <c r="P21" s="0"/>
      <c r="Q21" s="0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</row>
    <row r="22" customFormat="false" ht="17" hidden="false" customHeight="false" outlineLevel="0" collapsed="false">
      <c r="A22" s="53"/>
      <c r="B22" s="53" t="s">
        <v>197</v>
      </c>
      <c r="C22" s="54" t="n">
        <f aca="false">C11+C13+C15+C17+C19+C21</f>
        <v>778</v>
      </c>
      <c r="D22" s="54" t="n">
        <f aca="false">D11+D13+D15+D17+D19+D21</f>
        <v>3</v>
      </c>
      <c r="E22" s="54" t="n">
        <f aca="false">E11+E13+E15+E17+E19+E21</f>
        <v>0</v>
      </c>
      <c r="F22" s="54" t="n">
        <f aca="false">F11+F13+F15+F17+F19+F21</f>
        <v>10117.505</v>
      </c>
      <c r="G22" s="54" t="n">
        <f aca="false">G11+G13+G15+G17+G19+G21</f>
        <v>1595</v>
      </c>
      <c r="H22" s="54" t="n">
        <f aca="false">H11+H13+H15+H17+H19+H21</f>
        <v>0</v>
      </c>
      <c r="I22" s="54" t="n">
        <f aca="false">I11+I13+I15+I17+I19+I21</f>
        <v>3941621.66</v>
      </c>
      <c r="J22" s="54" t="n">
        <f aca="false">J11+J13+J15+J17+J19+J21</f>
        <v>74811.16</v>
      </c>
      <c r="K22" s="54" t="n">
        <f aca="false">K11+K13+K15+K17+K19+K21</f>
        <v>0</v>
      </c>
      <c r="M22" s="0"/>
      <c r="N22" s="0"/>
      <c r="O22" s="0"/>
      <c r="P22" s="0"/>
      <c r="Q22" s="0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</row>
    <row r="24" customFormat="false" ht="15.8" hidden="false" customHeight="true" outlineLevel="0" collapsed="false">
      <c r="A24" s="55" t="s">
        <v>198</v>
      </c>
      <c r="B24" s="55"/>
      <c r="C24" s="55"/>
      <c r="D24" s="55"/>
      <c r="E24" s="55"/>
      <c r="F24" s="55"/>
      <c r="G24" s="55"/>
      <c r="H24" s="55"/>
    </row>
    <row r="25" customFormat="false" ht="60" hidden="false" customHeight="true" outlineLevel="0" collapsed="false">
      <c r="A25" s="55" t="s">
        <v>199</v>
      </c>
      <c r="B25" s="55"/>
      <c r="C25" s="55"/>
      <c r="D25" s="55"/>
      <c r="E25" s="55"/>
      <c r="F25" s="55"/>
      <c r="G25" s="55"/>
      <c r="H25" s="55"/>
    </row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7:K7"/>
    <mergeCell ref="A8:K8"/>
    <mergeCell ref="A9:A10"/>
    <mergeCell ref="B9:B10"/>
    <mergeCell ref="C9:E9"/>
    <mergeCell ref="F9:H9"/>
    <mergeCell ref="I9:K9"/>
    <mergeCell ref="A11:A12"/>
    <mergeCell ref="A13:A14"/>
    <mergeCell ref="A15:A16"/>
    <mergeCell ref="A17:A18"/>
    <mergeCell ref="A19:A20"/>
    <mergeCell ref="A24:H24"/>
    <mergeCell ref="A25:H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2" man="true" max="16383" min="0"/>
  </rowBreaks>
  <colBreaks count="1" manualBreakCount="1">
    <brk id="11" man="true" max="65535" min="0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C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28" activeCellId="0" sqref="D28"/>
    </sheetView>
  </sheetViews>
  <sheetFormatPr defaultRowHeight="15.8" zeroHeight="false" outlineLevelRow="0" outlineLevelCol="0"/>
  <cols>
    <col collapsed="false" customWidth="true" hidden="false" outlineLevel="0" max="1" min="1" style="23" width="10.82"/>
    <col collapsed="false" customWidth="true" hidden="false" outlineLevel="0" max="2" min="2" style="23" width="63.39"/>
    <col collapsed="false" customWidth="true" hidden="false" outlineLevel="0" max="5" min="3" style="23" width="10.82"/>
    <col collapsed="false" customWidth="true" hidden="false" outlineLevel="0" max="7" min="6" style="23" width="11.97"/>
    <col collapsed="false" customWidth="true" hidden="false" outlineLevel="0" max="8" min="8" style="23" width="10.4"/>
    <col collapsed="false" customWidth="true" hidden="false" outlineLevel="0" max="9" min="9" style="23" width="10.82"/>
    <col collapsed="false" customWidth="true" hidden="false" outlineLevel="0" max="10" min="10" style="23" width="14.39"/>
    <col collapsed="false" customWidth="true" hidden="false" outlineLevel="0" max="11" min="11" style="23" width="10.82"/>
    <col collapsed="false" customWidth="true" hidden="false" outlineLevel="0" max="12" min="12" style="23" width="16.12"/>
    <col collapsed="false" customWidth="true" hidden="false" outlineLevel="0" max="14" min="13" style="23" width="13.08"/>
    <col collapsed="false" customWidth="true" hidden="false" outlineLevel="0" max="17" min="15" style="23" width="10.82"/>
    <col collapsed="false" customWidth="true" hidden="false" outlineLevel="0" max="18" min="18" style="23" width="15.03"/>
    <col collapsed="false" customWidth="true" hidden="false" outlineLevel="0" max="1017" min="19" style="23" width="10.82"/>
    <col collapsed="false" customWidth="true" hidden="false" outlineLevel="0" max="1025" min="1018" style="0" width="10.82"/>
  </cols>
  <sheetData>
    <row r="1" customFormat="false" ht="15" hidden="false" customHeight="false" outlineLevel="0" collapsed="false">
      <c r="A1" s="1"/>
      <c r="B1" s="1"/>
      <c r="C1" s="1"/>
      <c r="D1" s="1"/>
      <c r="E1" s="42"/>
      <c r="F1" s="42"/>
      <c r="G1" s="42"/>
      <c r="H1" s="25" t="s">
        <v>200</v>
      </c>
    </row>
    <row r="2" customFormat="false" ht="17" hidden="false" customHeight="false" outlineLevel="0" collapsed="false">
      <c r="A2" s="1"/>
      <c r="B2" s="1"/>
      <c r="C2" s="1"/>
      <c r="D2" s="1"/>
      <c r="E2" s="42"/>
      <c r="F2" s="42"/>
      <c r="G2" s="42"/>
      <c r="H2" s="26" t="s">
        <v>158</v>
      </c>
    </row>
    <row r="3" customFormat="false" ht="17" hidden="false" customHeight="false" outlineLevel="0" collapsed="false">
      <c r="A3" s="1"/>
      <c r="B3" s="1"/>
      <c r="C3" s="1"/>
      <c r="D3" s="1"/>
      <c r="E3" s="42"/>
      <c r="F3" s="42"/>
      <c r="G3" s="42"/>
      <c r="H3" s="25" t="s">
        <v>159</v>
      </c>
    </row>
    <row r="4" customFormat="false" ht="17" hidden="false" customHeight="false" outlineLevel="0" collapsed="false">
      <c r="A4" s="1"/>
      <c r="B4" s="1"/>
      <c r="C4" s="1"/>
      <c r="D4" s="1"/>
      <c r="E4" s="42"/>
      <c r="F4" s="42"/>
      <c r="G4" s="42"/>
      <c r="H4" s="25" t="s">
        <v>160</v>
      </c>
    </row>
    <row r="5" customFormat="false" ht="17" hidden="false" customHeight="false" outlineLevel="0" collapsed="false">
      <c r="A5" s="1"/>
      <c r="B5" s="1"/>
      <c r="C5" s="1"/>
      <c r="D5" s="1"/>
      <c r="E5" s="42"/>
      <c r="F5" s="42"/>
      <c r="G5" s="42"/>
      <c r="H5" s="56"/>
    </row>
    <row r="6" customFormat="false" ht="32.35" hidden="false" customHeight="true" outlineLevel="0" collapsed="false">
      <c r="A6" s="57" t="s">
        <v>201</v>
      </c>
      <c r="B6" s="57"/>
      <c r="C6" s="57"/>
      <c r="D6" s="57"/>
      <c r="E6" s="57"/>
      <c r="F6" s="57"/>
      <c r="G6" s="57"/>
      <c r="H6" s="57"/>
    </row>
    <row r="7" customFormat="false" ht="42.75" hidden="false" customHeight="true" outlineLevel="0" collapsed="false">
      <c r="A7" s="46" t="s">
        <v>180</v>
      </c>
      <c r="B7" s="46"/>
      <c r="C7" s="46" t="s">
        <v>202</v>
      </c>
      <c r="D7" s="46" t="s">
        <v>182</v>
      </c>
      <c r="E7" s="46"/>
      <c r="F7" s="46" t="s">
        <v>182</v>
      </c>
      <c r="G7" s="46"/>
      <c r="H7" s="46"/>
      <c r="J7" s="58"/>
      <c r="K7" s="58"/>
      <c r="L7" s="58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</row>
    <row r="8" customFormat="false" ht="38.25" hidden="false" customHeight="true" outlineLevel="0" collapsed="false">
      <c r="A8" s="46"/>
      <c r="B8" s="46"/>
      <c r="C8" s="37" t="s">
        <v>174</v>
      </c>
      <c r="D8" s="37" t="s">
        <v>175</v>
      </c>
      <c r="E8" s="37" t="s">
        <v>184</v>
      </c>
      <c r="F8" s="37" t="s">
        <v>174</v>
      </c>
      <c r="G8" s="37" t="s">
        <v>175</v>
      </c>
      <c r="H8" s="37" t="s">
        <v>184</v>
      </c>
      <c r="J8" s="0"/>
      <c r="K8" s="58"/>
      <c r="L8" s="0"/>
      <c r="M8" s="0"/>
      <c r="N8" s="0"/>
      <c r="O8" s="58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58"/>
      <c r="CT8" s="58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</row>
    <row r="9" customFormat="false" ht="15" hidden="false" customHeight="true" outlineLevel="0" collapsed="false">
      <c r="A9" s="46" t="s">
        <v>149</v>
      </c>
      <c r="B9" s="49" t="s">
        <v>185</v>
      </c>
      <c r="C9" s="59" t="n">
        <v>796</v>
      </c>
      <c r="D9" s="60" t="n">
        <v>1</v>
      </c>
      <c r="E9" s="60" t="n">
        <f aca="false">E10</f>
        <v>0</v>
      </c>
      <c r="F9" s="61" t="n">
        <v>6459.77</v>
      </c>
      <c r="G9" s="60" t="n">
        <v>5</v>
      </c>
      <c r="H9" s="60" t="n">
        <f aca="false">H10</f>
        <v>0</v>
      </c>
      <c r="J9" s="58"/>
      <c r="K9" s="58"/>
      <c r="L9" s="0"/>
      <c r="M9" s="0"/>
      <c r="N9" s="0"/>
      <c r="O9" s="58"/>
      <c r="P9" s="58"/>
      <c r="Q9" s="58"/>
      <c r="R9" s="58"/>
      <c r="S9" s="58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58"/>
      <c r="CU9" s="58"/>
      <c r="CV9" s="58"/>
      <c r="CW9" s="58"/>
      <c r="CX9" s="58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</row>
    <row r="10" customFormat="false" ht="15" hidden="false" customHeight="false" outlineLevel="0" collapsed="false">
      <c r="A10" s="46"/>
      <c r="B10" s="49" t="s">
        <v>186</v>
      </c>
      <c r="C10" s="60" t="n">
        <f aca="false">'Прил 4'!C12</f>
        <v>690</v>
      </c>
      <c r="D10" s="60" t="n">
        <v>1</v>
      </c>
      <c r="E10" s="60" t="n">
        <v>0</v>
      </c>
      <c r="F10" s="60" t="n">
        <f aca="false">'Прил 4'!F12</f>
        <v>5518.15</v>
      </c>
      <c r="G10" s="60" t="n">
        <v>5</v>
      </c>
      <c r="H10" s="60" t="n">
        <v>0</v>
      </c>
      <c r="J10" s="58"/>
      <c r="K10" s="58"/>
      <c r="L10" s="0"/>
      <c r="M10" s="0"/>
      <c r="N10" s="0"/>
      <c r="O10" s="58"/>
      <c r="P10" s="58"/>
      <c r="Q10" s="58"/>
      <c r="R10" s="58"/>
      <c r="S10" s="58"/>
      <c r="T10" s="0"/>
      <c r="U10" s="0"/>
      <c r="V10" s="0"/>
      <c r="W10" s="0"/>
      <c r="X10" s="0"/>
      <c r="Y10" s="0"/>
      <c r="Z10" s="0"/>
      <c r="AA10" s="58"/>
      <c r="AB10" s="58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58"/>
      <c r="DC10" s="58"/>
      <c r="DD10" s="58"/>
      <c r="DE10" s="58"/>
      <c r="DF10" s="58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</row>
    <row r="11" customFormat="false" ht="15" hidden="false" customHeight="true" outlineLevel="0" collapsed="false">
      <c r="A11" s="46" t="s">
        <v>152</v>
      </c>
      <c r="B11" s="49" t="s">
        <v>187</v>
      </c>
      <c r="C11" s="60" t="n">
        <v>82</v>
      </c>
      <c r="D11" s="60" t="n">
        <v>2</v>
      </c>
      <c r="E11" s="60" t="n">
        <v>0</v>
      </c>
      <c r="F11" s="60" t="n">
        <v>4981.43</v>
      </c>
      <c r="G11" s="60" t="n">
        <v>1590</v>
      </c>
      <c r="H11" s="60" t="n">
        <v>0</v>
      </c>
      <c r="J11" s="58"/>
      <c r="K11" s="0"/>
      <c r="L11" s="0"/>
      <c r="M11" s="0"/>
      <c r="N11" s="0"/>
      <c r="O11" s="58"/>
      <c r="P11" s="58"/>
      <c r="Q11" s="58"/>
      <c r="R11" s="58"/>
      <c r="S11" s="58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58"/>
      <c r="AG11" s="58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58"/>
      <c r="DG11" s="58"/>
      <c r="DH11" s="58"/>
      <c r="DI11" s="58"/>
      <c r="DJ11" s="58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</row>
    <row r="12" customFormat="false" ht="15" hidden="false" customHeight="false" outlineLevel="0" collapsed="false">
      <c r="A12" s="46"/>
      <c r="B12" s="49" t="s">
        <v>188</v>
      </c>
      <c r="C12" s="60"/>
      <c r="D12" s="60"/>
      <c r="E12" s="60"/>
      <c r="F12" s="60"/>
      <c r="G12" s="60"/>
      <c r="H12" s="60"/>
      <c r="J12" s="58"/>
      <c r="K12" s="0"/>
      <c r="L12" s="0"/>
      <c r="M12" s="0"/>
      <c r="N12" s="0"/>
      <c r="O12" s="58"/>
      <c r="P12" s="58"/>
      <c r="Q12" s="58"/>
      <c r="R12" s="58"/>
      <c r="S12" s="58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58"/>
      <c r="AQ12" s="58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58"/>
      <c r="DO12" s="58"/>
      <c r="DP12" s="58"/>
      <c r="DQ12" s="58"/>
      <c r="DR12" s="58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</row>
    <row r="13" customFormat="false" ht="15" hidden="false" customHeight="true" outlineLevel="0" collapsed="false">
      <c r="A13" s="46" t="s">
        <v>166</v>
      </c>
      <c r="B13" s="49" t="s">
        <v>189</v>
      </c>
      <c r="C13" s="60" t="n">
        <v>14</v>
      </c>
      <c r="D13" s="60" t="n">
        <v>2</v>
      </c>
      <c r="E13" s="60" t="n">
        <v>0</v>
      </c>
      <c r="F13" s="51" t="n">
        <v>2860</v>
      </c>
      <c r="G13" s="60" t="n">
        <v>962</v>
      </c>
      <c r="H13" s="60" t="n">
        <v>0</v>
      </c>
      <c r="J13" s="58"/>
      <c r="K13" s="0"/>
      <c r="L13" s="0"/>
      <c r="M13" s="0"/>
      <c r="N13" s="0"/>
      <c r="O13" s="58"/>
      <c r="P13" s="58"/>
      <c r="Q13" s="58"/>
      <c r="R13" s="58"/>
      <c r="S13" s="58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58"/>
      <c r="AV13" s="58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58"/>
      <c r="DS13" s="58"/>
      <c r="DT13" s="58"/>
      <c r="DU13" s="58"/>
      <c r="DV13" s="58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</row>
    <row r="14" customFormat="false" ht="15" hidden="false" customHeight="false" outlineLevel="0" collapsed="false">
      <c r="A14" s="46"/>
      <c r="B14" s="49" t="s">
        <v>190</v>
      </c>
      <c r="C14" s="60" t="n">
        <v>0</v>
      </c>
      <c r="D14" s="60" t="n">
        <v>0</v>
      </c>
      <c r="E14" s="60" t="n">
        <v>0</v>
      </c>
      <c r="F14" s="60" t="n">
        <v>0</v>
      </c>
      <c r="G14" s="60" t="n">
        <v>0</v>
      </c>
      <c r="H14" s="60" t="n">
        <v>0</v>
      </c>
      <c r="J14" s="58"/>
      <c r="K14" s="0"/>
      <c r="L14" s="0"/>
      <c r="M14" s="0"/>
      <c r="N14" s="0"/>
      <c r="O14" s="58"/>
      <c r="P14" s="58"/>
      <c r="Q14" s="58"/>
      <c r="R14" s="58"/>
      <c r="S14" s="58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58"/>
      <c r="BF14" s="58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58"/>
      <c r="EA14" s="58"/>
      <c r="EB14" s="58"/>
      <c r="EC14" s="58"/>
      <c r="ED14" s="58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</row>
    <row r="15" customFormat="false" ht="15" hidden="false" customHeight="true" outlineLevel="0" collapsed="false">
      <c r="A15" s="46" t="s">
        <v>191</v>
      </c>
      <c r="B15" s="49" t="s">
        <v>192</v>
      </c>
      <c r="C15" s="60" t="n">
        <v>0</v>
      </c>
      <c r="D15" s="60" t="n">
        <v>3</v>
      </c>
      <c r="E15" s="60" t="n">
        <v>0</v>
      </c>
      <c r="F15" s="60" t="n">
        <v>0</v>
      </c>
      <c r="G15" s="60" t="n">
        <v>14100</v>
      </c>
      <c r="H15" s="60" t="n">
        <v>0</v>
      </c>
      <c r="J15" s="58"/>
      <c r="K15" s="0"/>
      <c r="L15" s="0"/>
      <c r="M15" s="0"/>
      <c r="N15" s="0"/>
      <c r="O15" s="58"/>
      <c r="P15" s="58"/>
      <c r="Q15" s="58"/>
      <c r="R15" s="58"/>
      <c r="S15" s="58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58"/>
      <c r="BK15" s="58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58" t="s">
        <v>151</v>
      </c>
      <c r="EE15" s="58" t="s">
        <v>151</v>
      </c>
      <c r="EF15" s="58" t="s">
        <v>151</v>
      </c>
      <c r="EG15" s="58" t="s">
        <v>151</v>
      </c>
      <c r="EH15" s="58" t="s">
        <v>151</v>
      </c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</row>
    <row r="16" customFormat="false" ht="15.8" hidden="false" customHeight="false" outlineLevel="0" collapsed="false">
      <c r="A16" s="46"/>
      <c r="B16" s="49" t="s">
        <v>190</v>
      </c>
      <c r="C16" s="60" t="n">
        <v>0</v>
      </c>
      <c r="D16" s="60" t="n">
        <v>0</v>
      </c>
      <c r="E16" s="60" t="n">
        <v>0</v>
      </c>
      <c r="F16" s="60" t="n">
        <v>0</v>
      </c>
      <c r="G16" s="60" t="n">
        <v>0</v>
      </c>
      <c r="H16" s="60" t="n">
        <v>0</v>
      </c>
      <c r="J16" s="0"/>
      <c r="K16" s="0"/>
      <c r="L16" s="0"/>
      <c r="M16" s="0"/>
      <c r="N16" s="0"/>
      <c r="O16" s="58"/>
      <c r="P16" s="58"/>
      <c r="Q16" s="58"/>
      <c r="R16" s="58"/>
      <c r="S16" s="58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58"/>
      <c r="BU16" s="58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58" t="s">
        <v>151</v>
      </c>
      <c r="EM16" s="58" t="s">
        <v>151</v>
      </c>
      <c r="EN16" s="58" t="s">
        <v>151</v>
      </c>
      <c r="EO16" s="58" t="s">
        <v>151</v>
      </c>
      <c r="EP16" s="58" t="s">
        <v>151</v>
      </c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</row>
    <row r="17" customFormat="false" ht="15.75" hidden="false" customHeight="true" outlineLevel="0" collapsed="false">
      <c r="A17" s="46" t="s">
        <v>193</v>
      </c>
      <c r="B17" s="49" t="s">
        <v>194</v>
      </c>
      <c r="C17" s="60" t="n">
        <v>0</v>
      </c>
      <c r="D17" s="60" t="n">
        <v>1</v>
      </c>
      <c r="E17" s="60" t="n">
        <v>0</v>
      </c>
      <c r="F17" s="60" t="n">
        <v>0</v>
      </c>
      <c r="G17" s="60" t="n">
        <v>10000</v>
      </c>
      <c r="H17" s="60" t="n">
        <v>0</v>
      </c>
      <c r="J17" s="0"/>
      <c r="K17" s="0"/>
      <c r="L17" s="0"/>
      <c r="M17" s="0"/>
      <c r="N17" s="0"/>
      <c r="O17" s="58"/>
      <c r="P17" s="58"/>
      <c r="Q17" s="58"/>
      <c r="R17" s="58"/>
      <c r="S17" s="58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58"/>
      <c r="BZ17" s="58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58" t="s">
        <v>151</v>
      </c>
      <c r="EQ17" s="58" t="s">
        <v>151</v>
      </c>
      <c r="ER17" s="58" t="s">
        <v>151</v>
      </c>
      <c r="ES17" s="58" t="s">
        <v>151</v>
      </c>
      <c r="ET17" s="58" t="s">
        <v>151</v>
      </c>
      <c r="EU17" s="0"/>
      <c r="EV17" s="0"/>
      <c r="EW17" s="0"/>
      <c r="EX17" s="0"/>
      <c r="EY17" s="0"/>
      <c r="EZ17" s="0"/>
      <c r="FA17" s="0"/>
      <c r="FB17" s="0"/>
      <c r="FC17" s="0"/>
    </row>
    <row r="18" customFormat="false" ht="15.8" hidden="false" customHeight="false" outlineLevel="0" collapsed="false">
      <c r="A18" s="46"/>
      <c r="B18" s="49" t="s">
        <v>190</v>
      </c>
      <c r="C18" s="60" t="n">
        <v>0</v>
      </c>
      <c r="D18" s="60" t="n">
        <v>0</v>
      </c>
      <c r="E18" s="60" t="n">
        <v>0</v>
      </c>
      <c r="F18" s="60" t="n">
        <v>0</v>
      </c>
      <c r="G18" s="60" t="n">
        <v>0</v>
      </c>
      <c r="H18" s="60" t="n">
        <v>0</v>
      </c>
      <c r="J18" s="58"/>
      <c r="K18" s="0"/>
      <c r="L18" s="0"/>
      <c r="M18" s="0"/>
      <c r="N18" s="0"/>
      <c r="O18" s="58"/>
      <c r="P18" s="58"/>
      <c r="Q18" s="58"/>
      <c r="R18" s="58"/>
      <c r="S18" s="58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58"/>
      <c r="CJ18" s="58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58" t="s">
        <v>151</v>
      </c>
      <c r="EW18" s="58" t="s">
        <v>151</v>
      </c>
      <c r="EX18" s="58" t="s">
        <v>151</v>
      </c>
      <c r="EY18" s="58" t="s">
        <v>151</v>
      </c>
      <c r="EZ18" s="58" t="s">
        <v>151</v>
      </c>
      <c r="FA18" s="0"/>
      <c r="FB18" s="0"/>
      <c r="FC18" s="0"/>
    </row>
    <row r="19" customFormat="false" ht="15.8" hidden="false" customHeight="false" outlineLevel="0" collapsed="false">
      <c r="A19" s="46" t="s">
        <v>195</v>
      </c>
      <c r="B19" s="49" t="s">
        <v>196</v>
      </c>
      <c r="C19" s="60" t="n">
        <v>0</v>
      </c>
      <c r="D19" s="60" t="n">
        <v>0</v>
      </c>
      <c r="E19" s="60" t="n">
        <v>0</v>
      </c>
      <c r="F19" s="60" t="n">
        <v>0</v>
      </c>
      <c r="G19" s="60" t="n">
        <v>0</v>
      </c>
      <c r="H19" s="60" t="n">
        <v>0</v>
      </c>
      <c r="J19" s="58"/>
      <c r="K19" s="0"/>
      <c r="L19" s="0"/>
      <c r="M19" s="0"/>
      <c r="N19" s="0"/>
      <c r="O19" s="58"/>
      <c r="P19" s="58"/>
      <c r="Q19" s="58"/>
      <c r="R19" s="58"/>
      <c r="S19" s="58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58"/>
      <c r="CO19" s="58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58" t="s">
        <v>151</v>
      </c>
      <c r="EZ19" s="58" t="s">
        <v>151</v>
      </c>
      <c r="FA19" s="58" t="s">
        <v>151</v>
      </c>
      <c r="FB19" s="58" t="s">
        <v>151</v>
      </c>
      <c r="FC19" s="58" t="s">
        <v>151</v>
      </c>
    </row>
    <row r="20" customFormat="false" ht="15.8" hidden="false" customHeight="false" outlineLevel="0" collapsed="false">
      <c r="A20" s="1"/>
      <c r="B20" s="18" t="s">
        <v>141</v>
      </c>
      <c r="C20" s="62" t="n">
        <f aca="false">C9+C11+C13+C17+C19+C15</f>
        <v>892</v>
      </c>
      <c r="D20" s="62" t="n">
        <f aca="false">D9+D11+D13+D17+D19+D15</f>
        <v>9</v>
      </c>
      <c r="E20" s="62" t="n">
        <f aca="false">E9+E11+E13+E17+E19+E15</f>
        <v>0</v>
      </c>
      <c r="F20" s="62" t="n">
        <f aca="false">F9+F11+F13+F17+F19+F15</f>
        <v>14301.2</v>
      </c>
      <c r="G20" s="62" t="n">
        <f aca="false">G9+G11+G13+G17+G19+G15</f>
        <v>26657</v>
      </c>
      <c r="H20" s="62" t="n">
        <f aca="false">H9+H11+H13+H17+H19+H15</f>
        <v>0</v>
      </c>
      <c r="J20" s="63"/>
      <c r="K20" s="0"/>
      <c r="L20" s="0"/>
      <c r="M20" s="0"/>
      <c r="N20" s="0"/>
      <c r="O20" s="58"/>
      <c r="P20" s="58"/>
      <c r="Q20" s="58"/>
      <c r="R20" s="58"/>
      <c r="S20" s="58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</row>
    <row r="21" customFormat="false" ht="15.8" hidden="false" customHeight="false" outlineLevel="0" collapsed="false">
      <c r="K21" s="0"/>
      <c r="L21" s="0"/>
      <c r="M21" s="0"/>
      <c r="N21" s="0"/>
      <c r="O21" s="58"/>
      <c r="P21" s="58"/>
      <c r="Q21" s="58"/>
      <c r="R21" s="58"/>
      <c r="S21" s="58"/>
      <c r="U21" s="0"/>
      <c r="V21" s="0"/>
      <c r="W21" s="0"/>
      <c r="X21" s="0"/>
    </row>
    <row r="22" customFormat="false" ht="15.8" hidden="false" customHeight="true" outlineLevel="0" collapsed="false">
      <c r="A22" s="55" t="s">
        <v>198</v>
      </c>
      <c r="B22" s="55"/>
      <c r="C22" s="55"/>
      <c r="D22" s="55"/>
      <c r="E22" s="55"/>
      <c r="F22" s="55"/>
      <c r="G22" s="55"/>
      <c r="H22" s="55"/>
      <c r="O22" s="58"/>
      <c r="P22" s="58"/>
      <c r="Q22" s="58"/>
      <c r="R22" s="58"/>
      <c r="S22" s="58"/>
    </row>
    <row r="23" customFormat="false" ht="68.85" hidden="false" customHeight="true" outlineLevel="0" collapsed="false">
      <c r="A23" s="55" t="s">
        <v>199</v>
      </c>
      <c r="B23" s="55"/>
      <c r="C23" s="55"/>
      <c r="D23" s="55"/>
      <c r="E23" s="55"/>
      <c r="F23" s="55"/>
      <c r="G23" s="55"/>
      <c r="H23" s="55"/>
      <c r="K23" s="58"/>
      <c r="L23" s="58"/>
      <c r="M23" s="58"/>
      <c r="N23" s="58"/>
      <c r="O23" s="58"/>
      <c r="P23" s="58"/>
      <c r="Q23" s="58"/>
      <c r="R23" s="58"/>
      <c r="S23" s="58"/>
    </row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6:H6"/>
    <mergeCell ref="A7:B8"/>
    <mergeCell ref="C7:E7"/>
    <mergeCell ref="F7:H7"/>
    <mergeCell ref="A9:A10"/>
    <mergeCell ref="A11:A12"/>
    <mergeCell ref="A13:A14"/>
    <mergeCell ref="A15:A16"/>
    <mergeCell ref="A17:A18"/>
    <mergeCell ref="A22:H22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3797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2019-10-17T10:41:47Z</dcterms:modified>
  <cp:revision>432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